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G202" i="1"/>
  <c r="G359"/>
  <c r="G371"/>
  <c r="I216"/>
  <c r="V211"/>
  <c r="V210"/>
  <c r="U211"/>
  <c r="U210"/>
  <c r="N202" l="1"/>
  <c r="M202"/>
  <c r="L202"/>
  <c r="K202"/>
  <c r="J202"/>
  <c r="I202"/>
  <c r="H202"/>
  <c r="F202"/>
  <c r="E202"/>
  <c r="D202"/>
  <c r="C202"/>
  <c r="O201"/>
  <c r="O200"/>
  <c r="O199"/>
  <c r="O198"/>
  <c r="O202" l="1"/>
  <c r="T179"/>
  <c r="U179"/>
  <c r="V179"/>
  <c r="T180"/>
  <c r="U180"/>
  <c r="V180"/>
  <c r="C160" l="1"/>
  <c r="C170"/>
  <c r="S180"/>
  <c r="C180"/>
  <c r="C271" l="1"/>
  <c r="C272"/>
  <c r="C270"/>
  <c r="I217"/>
  <c r="I218"/>
  <c r="I219"/>
  <c r="I220"/>
  <c r="I221"/>
  <c r="I222"/>
  <c r="I223"/>
  <c r="I224"/>
  <c r="I225"/>
  <c r="P103"/>
  <c r="P104"/>
  <c r="P105"/>
  <c r="P106"/>
  <c r="P102"/>
  <c r="C159"/>
  <c r="C169"/>
  <c r="S179"/>
  <c r="C179"/>
  <c r="M190"/>
  <c r="U189"/>
  <c r="U190"/>
  <c r="U191"/>
  <c r="U188"/>
  <c r="R282" l="1"/>
  <c r="R283"/>
  <c r="E283" s="1"/>
  <c r="R284"/>
  <c r="E284" s="1"/>
  <c r="R281"/>
  <c r="T367"/>
  <c r="U368"/>
  <c r="U369"/>
  <c r="U370"/>
  <c r="U367"/>
  <c r="T368"/>
  <c r="T369"/>
  <c r="T370"/>
  <c r="C371"/>
  <c r="D371"/>
  <c r="E371"/>
  <c r="F371"/>
  <c r="H371"/>
  <c r="I371"/>
  <c r="J371"/>
  <c r="K371"/>
  <c r="L371"/>
  <c r="M371"/>
  <c r="N371"/>
  <c r="O371"/>
  <c r="P371"/>
  <c r="Q371"/>
  <c r="R371"/>
  <c r="S371"/>
  <c r="B371"/>
  <c r="D359"/>
  <c r="E359"/>
  <c r="F359"/>
  <c r="H359"/>
  <c r="I359"/>
  <c r="J359"/>
  <c r="K359"/>
  <c r="L359"/>
  <c r="M359"/>
  <c r="N359"/>
  <c r="O359"/>
  <c r="P359"/>
  <c r="Q359"/>
  <c r="R359"/>
  <c r="S359"/>
  <c r="T359"/>
  <c r="U359"/>
  <c r="V359"/>
  <c r="C359"/>
  <c r="C7" i="3"/>
  <c r="C8"/>
  <c r="C9"/>
  <c r="C10"/>
  <c r="C11"/>
  <c r="C12"/>
  <c r="C13"/>
  <c r="C14"/>
  <c r="C15"/>
  <c r="C16"/>
  <c r="C17"/>
  <c r="C18"/>
  <c r="C19"/>
  <c r="C20"/>
  <c r="C21"/>
  <c r="C22"/>
  <c r="C23"/>
  <c r="C24"/>
  <c r="C25"/>
  <c r="C26"/>
  <c r="C27"/>
  <c r="C28"/>
  <c r="C29"/>
  <c r="C30"/>
  <c r="C31"/>
  <c r="C32"/>
  <c r="C33"/>
  <c r="C34"/>
  <c r="C35"/>
  <c r="C36"/>
  <c r="C37"/>
  <c r="C38"/>
  <c r="C39"/>
  <c r="C40"/>
  <c r="C6"/>
  <c r="T371" i="1" l="1"/>
  <c r="U371"/>
</calcChain>
</file>

<file path=xl/sharedStrings.xml><?xml version="1.0" encoding="utf-8"?>
<sst xmlns="http://schemas.openxmlformats.org/spreadsheetml/2006/main" count="1866" uniqueCount="1229">
  <si>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</si>
  <si>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</si>
  <si>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</si>
  <si>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</si>
  <si>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</si>
  <si>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</si>
  <si>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</si>
  <si>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</si>
  <si>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</si>
  <si>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</si>
  <si>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</si>
  <si>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</si>
  <si>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</si>
  <si>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</si>
  <si>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</si>
  <si>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</si>
  <si>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</si>
  <si>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</si>
  <si>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</si>
  <si>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</si>
  <si>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</si>
  <si>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</si>
  <si>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</si>
  <si>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</si>
  <si>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</si>
  <si>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</si>
  <si>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</si>
  <si>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</si>
  <si>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</si>
  <si>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</si>
  <si>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</si>
  <si>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</si>
  <si>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</si>
  <si>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</si>
  <si>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</si>
  <si>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</si>
  <si>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</si>
  <si>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</si>
  <si>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</si>
  <si>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</si>
  <si>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</si>
  <si>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</si>
  <si>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</si>
  <si>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</si>
  <si>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</si>
  <si>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</si>
  <si>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</si>
  <si>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</si>
  <si>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</si>
  <si>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</si>
  <si>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</si>
  <si>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</si>
  <si>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</si>
  <si>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</si>
  <si>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</si>
  <si>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</si>
  <si>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</si>
  <si>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</si>
  <si>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</si>
  <si>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</si>
  <si>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</si>
  <si>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</si>
  <si>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</si>
  <si>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</si>
  <si>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</si>
  <si>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</si>
  <si>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</si>
  <si>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</si>
  <si>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</si>
  <si>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</si>
  <si>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</si>
  <si>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</si>
  <si>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</si>
  <si>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</si>
  <si>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</si>
  <si>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</si>
  <si>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</si>
  <si>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</si>
  <si>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</si>
  <si>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</si>
  <si>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</si>
  <si>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</si>
  <si>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</si>
  <si>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</si>
  <si>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</si>
  <si>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</si>
  <si>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</si>
  <si>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</si>
  <si>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</si>
  <si>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</si>
  <si>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</si>
  <si>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</si>
  <si>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</si>
  <si>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</si>
  <si>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</si>
  <si>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</si>
  <si>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</si>
  <si>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</si>
  <si>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</si>
  <si>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</si>
  <si>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</si>
  <si>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</si>
  <si>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</si>
  <si>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</si>
  <si>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</si>
  <si>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</si>
  <si>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</si>
  <si>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</si>
  <si>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</si>
  <si>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</si>
  <si>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</si>
  <si>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</si>
  <si>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</si>
  <si>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</si>
  <si>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</si>
  <si>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</si>
  <si>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</si>
  <si>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</si>
  <si>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</si>
  <si>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</si>
  <si>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</si>
  <si>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</si>
  <si>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</si>
  <si>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</si>
  <si>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</si>
  <si>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</si>
  <si>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</si>
  <si>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</si>
  <si>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</si>
  <si>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</si>
  <si>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</si>
  <si>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</si>
  <si>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</si>
  <si>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</si>
  <si>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</si>
  <si>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</si>
  <si>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</si>
  <si>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</si>
  <si>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</si>
  <si>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</si>
  <si>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</si>
  <si>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</si>
  <si>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</si>
  <si>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</si>
  <si>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</si>
  <si>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</si>
  <si>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</si>
  <si>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</si>
  <si>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</si>
  <si>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</si>
  <si>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</si>
  <si>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</si>
  <si>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</si>
  <si>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</si>
  <si>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</si>
  <si>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</si>
  <si>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</si>
  <si>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</si>
  <si>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</si>
  <si>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</si>
  <si>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</si>
  <si>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</si>
  <si>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</si>
  <si>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</si>
  <si>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</si>
  <si>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</si>
  <si>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</si>
  <si>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</si>
  <si>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</si>
  <si>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</si>
  <si>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</si>
  <si>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</si>
  <si>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</si>
  <si>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</si>
  <si>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</si>
  <si>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</si>
  <si>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</si>
  <si>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</si>
  <si>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</si>
  <si>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</si>
  <si>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</si>
  <si>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</si>
  <si>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</si>
  <si>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</si>
  <si>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</si>
  <si>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</si>
  <si>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</si>
  <si>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</si>
  <si>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</si>
  <si>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</si>
  <si>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</si>
  <si>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</si>
  <si>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</si>
  <si>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</si>
  <si>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</si>
  <si>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</si>
  <si>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</si>
  <si>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</si>
  <si>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</si>
  <si>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</si>
  <si>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</si>
  <si>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</si>
  <si>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</si>
  <si>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</si>
  <si>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</si>
  <si>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</si>
  <si>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</si>
  <si>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</si>
  <si>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</si>
  <si>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</si>
  <si>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</si>
  <si>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</si>
  <si>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</si>
  <si>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</si>
  <si>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</si>
  <si>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</si>
  <si>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</si>
  <si>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</si>
  <si>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</si>
  <si>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</si>
  <si>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</si>
  <si>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</si>
  <si>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</si>
  <si>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</si>
  <si>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</si>
  <si>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</si>
  <si>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</si>
  <si>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</si>
  <si>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</si>
  <si>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</si>
  <si>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</si>
  <si>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</si>
  <si>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</si>
  <si>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</si>
  <si>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</si>
  <si>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</si>
  <si>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</si>
  <si>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</si>
  <si>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</si>
  <si>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</si>
  <si>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</si>
  <si>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</si>
  <si>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</si>
  <si>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</si>
  <si>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</si>
  <si>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</si>
  <si>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</si>
  <si>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</si>
  <si>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</si>
  <si>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</si>
  <si>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</si>
  <si>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</si>
  <si>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</si>
  <si>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</si>
  <si>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</si>
  <si>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</si>
  <si>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</si>
  <si>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</si>
  <si>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</si>
  <si>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</si>
  <si>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</si>
  <si>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</si>
  <si>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</si>
  <si>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</si>
  <si>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</si>
  <si>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</si>
  <si>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</si>
  <si>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</si>
  <si>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</si>
  <si>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</si>
  <si>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</si>
  <si>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</si>
  <si>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</si>
  <si>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</si>
  <si>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</si>
  <si>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</si>
  <si>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</si>
  <si>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</si>
  <si>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</si>
  <si>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</si>
  <si>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</si>
  <si>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</si>
  <si>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</si>
  <si>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</si>
  <si>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</si>
  <si>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</si>
  <si>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</si>
  <si>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</si>
  <si>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</si>
  <si>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</si>
  <si>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</si>
  <si>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</si>
  <si>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</si>
  <si>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</si>
  <si>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</si>
  <si>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</si>
  <si>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</si>
  <si>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</si>
  <si>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</si>
  <si>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</si>
  <si>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</si>
  <si>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</si>
  <si>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</si>
  <si>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</si>
  <si>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</si>
  <si>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</si>
  <si>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</si>
  <si>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</si>
  <si>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</si>
  <si>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</si>
  <si>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</si>
  <si>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</si>
  <si>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</si>
  <si>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</si>
  <si>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</si>
  <si>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</si>
  <si>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</si>
  <si>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</si>
  <si>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</si>
  <si>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</si>
  <si>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</si>
  <si>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</si>
  <si>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</si>
  <si>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</si>
  <si>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</si>
  <si>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</si>
  <si>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</si>
  <si>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</si>
  <si>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</si>
  <si>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</si>
  <si>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</si>
  <si>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</si>
  <si>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</si>
  <si>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</si>
  <si>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</si>
  <si>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</si>
  <si>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</si>
  <si>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</si>
  <si>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</si>
  <si>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</si>
  <si>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</si>
  <si>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</si>
  <si>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</si>
  <si>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</si>
  <si>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</si>
  <si>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</si>
  <si>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</si>
  <si>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</si>
  <si>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</si>
  <si>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</si>
  <si>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</si>
  <si>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</si>
  <si>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</si>
  <si>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</si>
  <si>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</si>
  <si>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</si>
  <si>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</si>
  <si>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</si>
  <si>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</si>
  <si>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</si>
  <si>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</si>
  <si>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</si>
  <si>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</si>
  <si>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</si>
  <si>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</si>
  <si>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</si>
  <si>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</si>
  <si>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</si>
  <si>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</si>
  <si>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</si>
  <si>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</si>
  <si>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</si>
  <si>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</si>
  <si>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</si>
  <si>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</si>
  <si>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</si>
  <si>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</si>
  <si>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</si>
  <si>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</si>
  <si>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</si>
  <si>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</si>
  <si>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</si>
  <si>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</si>
  <si>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</si>
  <si>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</si>
  <si>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</si>
  <si>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</si>
  <si>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</si>
  <si>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</si>
  <si>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</si>
  <si>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</si>
  <si>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</si>
  <si>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</si>
  <si>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</si>
  <si>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</si>
  <si>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</si>
  <si>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</si>
  <si>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</si>
  <si>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</si>
  <si>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</si>
  <si>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</si>
  <si>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</si>
  <si>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</si>
  <si>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</si>
  <si>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</si>
  <si>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</si>
  <si>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</si>
  <si>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</si>
  <si>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</si>
  <si>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</si>
  <si>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</si>
  <si>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</si>
  <si>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</si>
  <si>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</si>
  <si>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</si>
  <si>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</si>
  <si>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</si>
  <si>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</si>
  <si>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</si>
  <si>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</si>
  <si>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</si>
  <si>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</si>
  <si>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</si>
  <si>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</si>
  <si>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</si>
  <si>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</si>
  <si>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</si>
  <si>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</si>
  <si>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</si>
  <si>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</si>
  <si>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</si>
  <si>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</si>
  <si>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</si>
  <si>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</si>
  <si>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</si>
  <si>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</si>
  <si>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</si>
  <si>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</si>
  <si>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</si>
  <si>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</si>
  <si>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</si>
  <si>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</si>
  <si>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</si>
  <si>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</si>
  <si>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</si>
  <si>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</si>
  <si>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</si>
  <si>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</si>
  <si>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</si>
  <si>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</si>
  <si>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</si>
  <si>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</si>
  <si>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</si>
  <si>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</si>
  <si>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</si>
  <si>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</si>
  <si>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</si>
  <si>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</si>
  <si>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</si>
  <si>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</si>
  <si>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</si>
  <si>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</si>
  <si>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</si>
  <si>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</si>
  <si>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</si>
  <si>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</si>
  <si>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</si>
  <si>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</si>
  <si>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</si>
  <si>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</si>
  <si>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</si>
  <si>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</si>
  <si>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</si>
  <si>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</si>
  <si>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</si>
  <si>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</si>
  <si>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</si>
  <si>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</si>
  <si>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</si>
  <si>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</si>
  <si>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</si>
  <si>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</si>
  <si>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</si>
  <si>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</si>
  <si>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</si>
  <si>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</si>
  <si>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</si>
  <si>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</si>
  <si>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</si>
  <si>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</si>
  <si>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</si>
  <si>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</si>
  <si>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</si>
  <si>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</si>
  <si>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</si>
  <si>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</si>
  <si>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</si>
  <si>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</si>
  <si>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</si>
  <si>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</si>
  <si>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</si>
  <si>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</si>
  <si>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</si>
  <si>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</si>
  <si>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</si>
  <si>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</si>
  <si>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</si>
  <si>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</si>
  <si>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</si>
  <si>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</si>
  <si>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</si>
  <si>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</si>
  <si>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</si>
  <si>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</si>
  <si>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</si>
  <si>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</si>
  <si>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</si>
  <si>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</si>
  <si>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</si>
  <si>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</si>
  <si>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</si>
  <si>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</si>
  <si>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</si>
  <si>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</si>
  <si>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</si>
  <si>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</si>
  <si>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</si>
  <si>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</si>
  <si>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</si>
  <si>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</si>
  <si>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</si>
  <si>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</si>
  <si>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</si>
  <si>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</si>
  <si>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</si>
  <si>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</si>
  <si>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</si>
  <si>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</si>
  <si>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</si>
  <si>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</si>
  <si>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</si>
  <si>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</si>
  <si>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</si>
  <si>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</si>
  <si>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</si>
  <si>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</si>
  <si>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</si>
  <si>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</si>
  <si>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</si>
  <si>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</si>
  <si>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</si>
  <si>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</si>
  <si>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</si>
  <si>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</si>
  <si>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</si>
  <si>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</si>
  <si>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</si>
  <si>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</si>
  <si>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</si>
  <si>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</si>
  <si>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</si>
  <si>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</si>
  <si>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</si>
  <si>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</si>
  <si>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</si>
  <si>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</si>
  <si>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</si>
  <si>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</si>
  <si>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</si>
  <si>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</si>
  <si>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</si>
  <si>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</si>
  <si>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</si>
  <si>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</si>
  <si>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</si>
  <si>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</si>
  <si>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</si>
  <si>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</si>
  <si>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</si>
  <si>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</si>
  <si>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</si>
  <si>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</si>
  <si>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</si>
  <si>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</si>
  <si>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</si>
  <si>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</si>
  <si>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</si>
  <si>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</si>
  <si>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</si>
  <si>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</si>
  <si>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</si>
  <si>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</si>
  <si>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</si>
  <si>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</si>
  <si>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</si>
  <si>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</si>
  <si>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</si>
  <si>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</si>
  <si>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</si>
  <si>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</si>
  <si>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</si>
  <si>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</si>
  <si>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</si>
  <si>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</si>
  <si>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</si>
  <si>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</si>
  <si>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</si>
  <si>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</si>
  <si>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</si>
  <si>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</si>
  <si>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</si>
  <si>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</si>
  <si>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</si>
  <si>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</si>
  <si>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</si>
  <si>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</si>
  <si>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</si>
  <si>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</si>
  <si>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</si>
  <si>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</si>
  <si>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</si>
  <si>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</si>
  <si>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</si>
  <si>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</si>
  <si>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</si>
  <si>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</si>
  <si>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</si>
  <si>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</si>
  <si>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</si>
  <si>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</si>
  <si>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</si>
  <si>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</si>
  <si>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</si>
  <si>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</si>
  <si>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</si>
  <si>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</si>
  <si>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</si>
  <si>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</si>
  <si>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</si>
  <si>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</si>
  <si>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</si>
  <si>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</si>
  <si>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</si>
  <si>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</si>
  <si>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</si>
  <si>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</si>
  <si>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</si>
  <si>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</si>
  <si>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</si>
  <si>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</si>
  <si>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</si>
  <si>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</si>
  <si>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</si>
  <si>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</si>
  <si>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</si>
  <si>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</si>
  <si>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</si>
  <si>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</si>
  <si>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</si>
  <si>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</si>
  <si>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</si>
  <si>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</si>
  <si>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</si>
  <si>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</si>
  <si>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</si>
  <si>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</si>
  <si>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</si>
  <si>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</si>
  <si>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</si>
  <si>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</si>
  <si>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</si>
  <si>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</si>
  <si>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</si>
  <si>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</si>
  <si>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</si>
  <si>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</si>
  <si>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</si>
  <si>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</si>
  <si>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</si>
  <si>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</si>
  <si>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</si>
  <si>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</si>
  <si>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</si>
  <si>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</si>
  <si>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</si>
  <si>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</si>
  <si>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</si>
  <si>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</si>
  <si>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</si>
  <si>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</si>
  <si>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</si>
  <si>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</si>
  <si>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</si>
  <si>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</si>
  <si>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</si>
  <si>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</si>
  <si>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</si>
  <si>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</si>
  <si>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</si>
  <si>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</si>
  <si>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</si>
  <si>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</si>
  <si>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</si>
  <si>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</si>
  <si>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</si>
  <si>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</si>
  <si>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</si>
  <si>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</si>
  <si>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</si>
  <si>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</si>
  <si>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</si>
  <si>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</si>
  <si>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</si>
  <si>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</si>
  <si>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</si>
  <si>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</si>
  <si>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</si>
  <si>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</si>
  <si>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</si>
  <si>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</si>
  <si>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</si>
  <si>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</si>
  <si>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</si>
  <si>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</si>
  <si>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</si>
  <si>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</si>
  <si>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</si>
  <si>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</si>
  <si>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</si>
  <si>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</si>
  <si>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</si>
  <si>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</si>
  <si>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</si>
  <si>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</si>
  <si>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</si>
  <si>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</si>
  <si>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</si>
  <si>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</si>
  <si>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</si>
  <si>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</si>
  <si>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</si>
  <si>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</si>
  <si>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</si>
  <si>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</si>
  <si>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</si>
  <si>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</si>
  <si>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</si>
  <si>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</si>
  <si>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</si>
  <si>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</si>
  <si>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</si>
  <si>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</si>
  <si>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</si>
  <si>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</si>
  <si>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</si>
  <si>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</si>
  <si>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</si>
  <si>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</si>
  <si>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</si>
  <si>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</si>
  <si>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</si>
  <si>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</si>
  <si>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</si>
  <si>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</si>
  <si>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</si>
  <si>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</si>
  <si>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</si>
  <si>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</si>
  <si>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</si>
  <si>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</si>
  <si>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</si>
  <si>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</si>
  <si>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</si>
  <si>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</si>
  <si>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</si>
  <si>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</si>
  <si>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</si>
  <si>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</si>
  <si>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</si>
  <si>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</si>
  <si>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</si>
  <si>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</si>
  <si>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</si>
  <si>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</si>
  <si>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</si>
  <si>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</si>
  <si>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</si>
  <si>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</si>
  <si>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</si>
  <si>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</si>
  <si>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</si>
  <si>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</si>
  <si>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</si>
  <si>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</si>
  <si>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</si>
  <si>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</si>
  <si>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</si>
  <si>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</si>
  <si>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</si>
  <si>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</si>
  <si>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</si>
  <si>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</si>
  <si>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</si>
  <si>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</si>
  <si>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</si>
  <si>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</si>
  <si>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</si>
  <si>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</si>
  <si>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</si>
  <si>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</si>
  <si>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</si>
  <si>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</si>
  <si>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</si>
  <si>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</si>
  <si>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</si>
  <si>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</si>
  <si>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</si>
  <si>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</si>
  <si>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</si>
  <si>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</si>
  <si>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</si>
  <si>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</si>
  <si>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</si>
  <si>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</si>
  <si>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</si>
  <si>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</si>
  <si>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</si>
  <si>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</si>
  <si>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</si>
  <si>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</si>
  <si>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</si>
  <si>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</si>
  <si>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</si>
  <si>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</si>
  <si>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</si>
  <si>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</si>
  <si>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</si>
  <si>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</si>
  <si>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</si>
  <si>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</si>
  <si>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</si>
  <si>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</si>
  <si>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</si>
  <si>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</si>
  <si>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</si>
  <si>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</si>
  <si>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</si>
  <si>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</si>
  <si>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</si>
  <si>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</si>
  <si>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</si>
  <si>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</si>
  <si>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</si>
  <si>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</si>
  <si>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</si>
  <si>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</si>
  <si>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</si>
  <si>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</si>
  <si>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</si>
  <si>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</si>
  <si>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</si>
  <si>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</si>
  <si>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</si>
  <si>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</si>
  <si>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</si>
  <si>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</si>
  <si>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</si>
  <si>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</si>
  <si>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</si>
  <si>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</si>
  <si>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</si>
  <si>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</si>
  <si>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</si>
  <si>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</si>
  <si>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</si>
  <si>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</si>
  <si>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</si>
  <si>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</si>
  <si>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</si>
  <si>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</si>
  <si>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</si>
  <si>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</si>
  <si>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</si>
  <si>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</si>
  <si>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</si>
  <si>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</si>
  <si>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</si>
  <si>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</si>
  <si>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</si>
  <si>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</si>
  <si>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</si>
  <si>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</si>
  <si>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</si>
  <si>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</si>
  <si>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</si>
  <si>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</si>
  <si>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</si>
  <si>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</si>
  <si>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</si>
  <si>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</si>
  <si>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</si>
  <si>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</si>
  <si>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</si>
  <si>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</si>
  <si>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</si>
  <si>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</si>
  <si>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</si>
  <si>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</si>
  <si>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</si>
  <si>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</si>
  <si>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</si>
  <si>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</si>
  <si>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</si>
  <si>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</si>
  <si>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</si>
  <si>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</si>
  <si>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</si>
  <si>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</si>
  <si>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</si>
  <si>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</si>
  <si>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</si>
  <si>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</si>
  <si>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</si>
  <si>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</si>
  <si>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</si>
  <si>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</si>
  <si>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</si>
  <si>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</si>
  <si>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</si>
  <si>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</si>
  <si>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</si>
  <si>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</si>
  <si>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</si>
  <si>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</si>
  <si>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</si>
  <si>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</si>
  <si>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</si>
  <si>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</si>
  <si>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</si>
  <si>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</si>
  <si>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</si>
  <si>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</si>
  <si>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</si>
  <si>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</si>
  <si>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</si>
  <si>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</si>
  <si>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</si>
  <si>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</si>
  <si>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</si>
  <si>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</si>
  <si>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</si>
  <si>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</si>
  <si>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</si>
  <si>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</si>
  <si>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</si>
  <si>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</si>
  <si>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</si>
  <si>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</si>
  <si>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</si>
  <si>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</si>
  <si>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</si>
  <si>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</si>
  <si>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</si>
  <si>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</si>
  <si>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</si>
  <si>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</si>
  <si>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</si>
  <si>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</si>
  <si>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</si>
  <si>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</si>
  <si>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</si>
  <si>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</si>
  <si>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</si>
  <si>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</si>
  <si>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</si>
  <si>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</si>
  <si>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</si>
  <si>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</si>
  <si>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</si>
  <si>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</si>
  <si>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</si>
  <si>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</si>
  <si>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</si>
  <si>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</si>
  <si>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</si>
  <si>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</si>
  <si>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</si>
  <si>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</si>
  <si>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</si>
  <si>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</si>
  <si>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</si>
  <si>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</si>
  <si>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</si>
  <si>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</si>
  <si>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</si>
  <si>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</si>
  <si>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</si>
  <si>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</si>
  <si>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</si>
  <si>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</si>
  <si>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</si>
  <si>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</si>
  <si>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</si>
  <si>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</si>
  <si>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</si>
  <si>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</si>
  <si>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</si>
  <si>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</si>
  <si>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</si>
  <si>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</si>
  <si>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</si>
  <si>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</si>
  <si>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</si>
  <si>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</si>
  <si>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</si>
  <si>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</si>
  <si>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</si>
  <si>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</si>
  <si>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</si>
  <si>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</si>
  <si>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</si>
  <si>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</si>
  <si>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</si>
  <si>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</si>
  <si>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</si>
  <si>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</si>
  <si>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</si>
  <si>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</si>
  <si>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</si>
  <si>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</si>
  <si>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</si>
  <si>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</si>
  <si>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</si>
  <si>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</si>
  <si>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</si>
  <si>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</si>
  <si>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</si>
  <si>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</si>
  <si>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</si>
  <si>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</si>
  <si>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</si>
  <si>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</si>
  <si>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</si>
  <si>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</si>
  <si>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</si>
  <si>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</si>
  <si>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</si>
  <si>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</si>
  <si>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</si>
  <si>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</si>
  <si>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</si>
  <si>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</si>
  <si>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</si>
  <si>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</si>
  <si>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</si>
  <si>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</si>
  <si>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</si>
  <si>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</si>
  <si>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</si>
  <si>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</si>
  <si>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</si>
  <si>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</si>
  <si>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</si>
  <si>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</si>
  <si>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</si>
  <si>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</si>
  <si>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</si>
  <si>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</si>
  <si>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</si>
  <si>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</si>
  <si>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</si>
  <si>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</si>
  <si>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</si>
  <si>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</si>
  <si>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</si>
  <si>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</si>
  <si>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</si>
  <si>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</si>
  <si>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</si>
  <si>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</si>
  <si>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</si>
  <si>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</si>
  <si>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</si>
  <si>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</si>
  <si>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</si>
  <si>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</si>
  <si>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</si>
  <si>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Andrușul de jos</t>
  </si>
  <si>
    <t>”George Coșbuc”</t>
  </si>
  <si>
    <t xml:space="preserve">Gimnaizu </t>
  </si>
  <si>
    <t>română</t>
  </si>
  <si>
    <t>gimnaziulandrusuldejos@gmail.com</t>
  </si>
  <si>
    <t>Consiliul Raional Cahul</t>
  </si>
  <si>
    <t>concediu pentru îngrijirea copilului de la 3 la 6 ani</t>
  </si>
  <si>
    <t xml:space="preserve">Fizica </t>
  </si>
  <si>
    <t>laborant informatică</t>
  </si>
  <si>
    <t>bibliotecar</t>
  </si>
  <si>
    <t>asistent medical</t>
  </si>
  <si>
    <t>magazioner</t>
  </si>
  <si>
    <t>bucătar șef</t>
  </si>
  <si>
    <t>bucătar auxiliar</t>
  </si>
  <si>
    <t>deriticatoare</t>
  </si>
  <si>
    <t xml:space="preserve">paznic </t>
  </si>
  <si>
    <t xml:space="preserve">muncitor </t>
  </si>
  <si>
    <t>operator de cazane</t>
  </si>
  <si>
    <t xml:space="preserve">contabil șef </t>
  </si>
  <si>
    <t>1/3 etaje</t>
  </si>
  <si>
    <t>26 / 19</t>
  </si>
  <si>
    <t>100</t>
  </si>
  <si>
    <t>29</t>
  </si>
  <si>
    <t>20</t>
  </si>
  <si>
    <t>99</t>
  </si>
  <si>
    <t>121</t>
  </si>
  <si>
    <t>68</t>
  </si>
  <si>
    <t>71</t>
  </si>
  <si>
    <t>209</t>
  </si>
  <si>
    <t>17</t>
  </si>
  <si>
    <t>78</t>
  </si>
  <si>
    <t>114</t>
  </si>
  <si>
    <t>În activitatea de zi cu zi a gimnaziului ”G. Coșbuc” s. Andrușul de Jos își desfășoară activitatea personal didactic calificat cu studii medii de specialitate și superioare. Toate cadrele didactice conform Codului Educației urmează cursuri de formare continuă, calificare și recalificare. În acest context în anul de studii 2013 -2014 - 3 cadre didactice au urmat cursuri de formare continuă, ceea ce este echivalent a 15 %. În 2014-2015 - 7 cadre didactice au urmat cursuri de formare continuă sau 35 % și 2 persoane studii de recalificare în Management Educațioal - 10 %. În anul 2015-2016 - 11 persoane  sau 55 %. De remarcat că cadrele didactice se instruiesc și în alte domenii cum ar fi : Protecția civilă, Educație incluzivă, Protecția muncii.... Referitor la conferirea sau confirmarea gradelor didactice putem relata următoarele: numărul cadrelor didactice în creștere în ultimii 3 ani ce au confirmat sau conferit gradul didactic. Așa dar, dacă în anul de studii 2013-2014 erau 7 cadre didactice cu gr. did. II și o persoană cu gr. did. I, apoi în anul de studii 2014-2015 altor 4 persoane li sa conferit gr. did. II și o persoană a confirmat. În anul de studii 2015-2016 - 2 cadre didactice au confirmat gr. did. II. Asfel din cele 20 de cadre didactice 11 cu gr. did. II și 1 CD cu gr. did. I sau 60 % din potențial. În anul de studii 2016-2017 un cadru didactic din învățământul primar și-a confirmat gradul didactic II iar unui cadru didactic din învățământul gimnazial i-a conferit gradul didactic II.</t>
  </si>
  <si>
    <t xml:space="preserve">1.1.1., 1.2.1., 1.1.2., </t>
  </si>
  <si>
    <t>1.1.4., 1.1.5.,   1.1.6., 1.3.1., 1.3.2.,</t>
  </si>
  <si>
    <t xml:space="preserve"> 1.1.3.,   1.2.2.,</t>
  </si>
  <si>
    <t xml:space="preserve">1.1.7.,  1.1.9., 1.1.12.,  1.2.3., 1.2.4., </t>
  </si>
  <si>
    <t xml:space="preserve">1.1.8., </t>
  </si>
  <si>
    <t>1.1.13., 1.1.14 1.2.5., 1.2.6., 1.2.7., 1.3.6.,</t>
  </si>
  <si>
    <t>1.2.8., 1.3.4., 1.3.5.,</t>
  </si>
  <si>
    <t>2.1.1., 2.1.2., 2.1.3., 2.3.1.,</t>
  </si>
  <si>
    <t>2.2.7., 2.2.9..</t>
  </si>
  <si>
    <t>2.3.3.,</t>
  </si>
  <si>
    <t>2.2.8, 2.3.2.,</t>
  </si>
  <si>
    <t>2.1.4., 2.1.5., 2.2.6.,</t>
  </si>
  <si>
    <t>2.2.5., 2.3.7.,</t>
  </si>
  <si>
    <t>2.3.4.,</t>
  </si>
  <si>
    <t>2.1.7., 2.1.8., 2.1.9., 2.2.11., 2.3.9.,</t>
  </si>
  <si>
    <t>2.1.10., 2.3.8., 2.3.10., 2.3.11.,</t>
  </si>
  <si>
    <t>2.2.12.,</t>
  </si>
  <si>
    <t xml:space="preserve">3.1.1., 3.1.2., 3.1.4., 3.1.5., 3.2.2., 3.3.3., </t>
  </si>
  <si>
    <t>3.1.3., 3.2.1., 3.2.3., 3.3.1., 3.3.2., 3.3.4.,</t>
  </si>
  <si>
    <t>3.1.6., 3.1.7., 3.1.8., 3.1.9., 3.1.10., 3.1.11., 3.1.12., 3.2.4., 3.2.5., 3,2,6.,</t>
  </si>
  <si>
    <t>3.3.7., 3.3.10.,</t>
  </si>
  <si>
    <t xml:space="preserve">3.3.6., </t>
  </si>
  <si>
    <t>3.3.5., 3.3.8.,</t>
  </si>
  <si>
    <t>3.1.13., 3.1.14., 3.1.15., 3.2.7., 3.2.8., 3.2.9., 3.2.10.</t>
  </si>
  <si>
    <t>4.1.1., 4.1.2., 4.1.3.,</t>
  </si>
  <si>
    <t>4.1.5.,</t>
  </si>
  <si>
    <t>4.1.6.,</t>
  </si>
  <si>
    <t>4.1.7., 4.1.8.,</t>
  </si>
  <si>
    <t xml:space="preserve">5.1.1., 5.1.2., </t>
  </si>
  <si>
    <t>5.1.3., 5.1.4., 5.1.5.,</t>
  </si>
  <si>
    <t>5.1.6., 5.1.8.,</t>
  </si>
  <si>
    <t>5.1.7.,</t>
  </si>
  <si>
    <t>5.1.9., 5.1.10., 5.1.13.,</t>
  </si>
  <si>
    <t>5.1.11.,</t>
  </si>
  <si>
    <t>5.1.12.,</t>
  </si>
  <si>
    <t xml:space="preserve">1.1.10,1.1.11., </t>
  </si>
  <si>
    <t xml:space="preserve"> 1.3.3.,</t>
  </si>
  <si>
    <t>6,43</t>
  </si>
  <si>
    <t>6,56</t>
  </si>
  <si>
    <t>7</t>
  </si>
  <si>
    <t>crosul de toamnă / diplomă de participare</t>
  </si>
  <si>
    <t>Nexus / diploma de participare</t>
  </si>
  <si>
    <t>Bucuria învierii - expoziție / diplomă de participare</t>
  </si>
  <si>
    <t>Festivalul Să trăiți să înfloriți / locul II</t>
  </si>
  <si>
    <t>Cîntecul Pascal / locul I</t>
  </si>
  <si>
    <t>crosul de toamnă / diplomă de gr  II</t>
  </si>
  <si>
    <t>cerc de dans</t>
  </si>
  <si>
    <t>V-VIII</t>
  </si>
  <si>
    <t xml:space="preserve">cerc dramatic </t>
  </si>
  <si>
    <t>VI-VII</t>
  </si>
  <si>
    <t xml:space="preserve">Cercul de cor </t>
  </si>
  <si>
    <t>VII-IX</t>
  </si>
  <si>
    <t>volei</t>
  </si>
  <si>
    <t xml:space="preserve">baschet </t>
  </si>
  <si>
    <t>Anul școlar 2014-2015, trapta gimnazială a instuției și-a început activitarea cu 5 clase cu un efectiv de 106 elevi. Pe parcursul anului au plecat: 1 elev în raion și 4 peste hotare, în total 5 elevi. La sfîrsitul anului școlar - 101 elevi.                                                                                                                                                                                      Anul de studii 2015-2016 a demarat cu 5 clase gimnaziale, cu un mumăr de 91 elevi. P parcursul anului - 2 elevi au plecat peste hotare.                                                            Anul de studii 2016-2017  - 97 elevi la început de an 95 elevi la sfîrșit de an.  Se atestă valori constante privind efectivul de elevi.</t>
  </si>
  <si>
    <t>Careul solemn ”Ziua cunoștințelor”</t>
  </si>
  <si>
    <t>”Fă cunoștință cu polițistul sectorului tău” - ”Eu și strada”</t>
  </si>
  <si>
    <t>Omagiu lui ”G. Coșbuc” - Ziua școlii</t>
  </si>
  <si>
    <t>”De ziua ta iubite profesor”</t>
  </si>
  <si>
    <t>La balul bobocilor</t>
  </si>
  <si>
    <t>Toamna în sat - concurs(expoziții, decorații), program cultural artistic</t>
  </si>
  <si>
    <t>Șezătoare”Sfîntul Dumitru-toiagul păstoriei”</t>
  </si>
  <si>
    <t xml:space="preserve"> Tradiții și obiceiuri de iarnă ( colinde, urături, parada măștilor)</t>
  </si>
  <si>
    <t>Concurs ”Matematica în viața noastră”</t>
  </si>
  <si>
    <t>TVC ”În lumea elementelor chimice”</t>
  </si>
  <si>
    <t>”M. Eminescu - Poetul nepereche”- Ziua culturii naționale.</t>
  </si>
  <si>
    <t>Serată ”Întîlnirea cu absolvenții”</t>
  </si>
  <si>
    <t>Dragobetele</t>
  </si>
  <si>
    <t>Concursul mărțișoarelor</t>
  </si>
  <si>
    <t>Recital „Bine ai venit în zbor, mărțișor!”</t>
  </si>
  <si>
    <t>Recital „ În lumea cîntecelor de primăvară”</t>
  </si>
  <si>
    <t>Concurs ”Miss gimnaziu 2016”</t>
  </si>
  <si>
    <t>Omul și natura</t>
  </si>
  <si>
    <t>Concurs”Cea mai frumoasă scrisoare către mama”</t>
  </si>
  <si>
    <t>”Bunelul de după flacăra luminii” - dramatizare de ziua mondială a teatrului.</t>
  </si>
  <si>
    <t>”O țară o casă un grai”</t>
  </si>
  <si>
    <t xml:space="preserve">”Qui veut devenir millionaire” - săptămîna francofoniei </t>
  </si>
  <si>
    <t>TVC ”Amicii lui Eminescu și Gr. Vieru”</t>
  </si>
  <si>
    <t>Ziua internațională a cărții ”Ce? Unde? Cînd?”</t>
  </si>
  <si>
    <t>Adio drag abecedar</t>
  </si>
  <si>
    <t>1 aprilie - ziua umorului.</t>
  </si>
  <si>
    <t>Tradiții și obiceiuri pascale.</t>
  </si>
  <si>
    <t>Ziua mondială a dansului</t>
  </si>
  <si>
    <t>”Sf. Gheorghe - hramul gimnaziului”</t>
  </si>
  <si>
    <t>Concurs „Tinere talente”</t>
  </si>
  <si>
    <t>Ziua internațională fără fumat ”Fumatul pericolul sănătății”</t>
  </si>
  <si>
    <t>”Moldova- Plai Natal”</t>
  </si>
  <si>
    <t>Pe pămîmtul mare, un copil e o floare</t>
  </si>
  <si>
    <t>Careul ”Ultimul sunet”</t>
  </si>
  <si>
    <t>matematica distractivă</t>
  </si>
  <si>
    <t>II A; II B</t>
  </si>
  <si>
    <t xml:space="preserve">tainele comuniocării </t>
  </si>
  <si>
    <t>religia</t>
  </si>
  <si>
    <t>Educația ecologică</t>
  </si>
  <si>
    <t xml:space="preserve">Matematica distractivă </t>
  </si>
  <si>
    <t>V;VI</t>
  </si>
  <si>
    <t>Gimnaziul "G. Coşbuc" s. Andruşul de Jos asigură beneficiarilor inventar şcolar corespunzător particuilarităţilor psiho-fiziologice individuale.  
Instituţia cuprinde toţi copiii, indiferent de naţionalitate, gen, stare socială etc. 
Elevii beneficiază de un mediu accesibil şi favorabil.</t>
  </si>
  <si>
    <t xml:space="preserve">Planificarea resurselor necesare pentru procurarea materialelor didactice şi organizarea activităţilor care promovează echitatea de gen. </t>
  </si>
  <si>
    <t>Acoperișul deterioarat al blocului de studii.                                                                               Lipsa gardului.</t>
  </si>
  <si>
    <t>Deteriorarea bunurilor.                                                                                                                     Slaba siguranță a elevilor</t>
  </si>
  <si>
    <t>Cadrele didactice realizează activităţi de prevenire şi combarete a violenţei în şcoală, colaborează cu părinţii elevilor sau tutorii, cu APL, copii au acces la sevicii de sprijin.
Cadrele didactice defăşoară, cu elevii, activităţi ce vizează învăţarea şi respectarea regulilor de circulaţie rutieră, a tehnicii securităţii în mediul şcolar şi în cotidian, de prevenire a situaţiilor de risc şi de acordare a primului ajutor.  
Cadrele didactice realizează sistematic activităţi de pedagogizare a părinţilor privind educaţia copiilor lor.  
Fiecare copil cu CES are un plan educaţional individualizat sau alte măsuri şi servicii de sprijin. 
Cadrele didactice aplică în procesul educaţional metodologii didactice care încurajrază, sprijină şi stimulează participarea echitabilă atît a fetelor, cît şi  a băieţilor.</t>
  </si>
  <si>
    <t xml:space="preserve">Administraţia instituţiei colaborează cu părinţii elevilor, comunitatea în promovarea valorii sănătăţii fizice şi mentale, stilul sănătos de viaţă în instituţie şi în comunitate. 
Asigurarea accesul permanent al elevilor la servicii medicale printr-un cabinet propriu. 
Elaborerea mecanizmelor de identificare, evidenţă şi sprijin pentru elevii cu CES. 
Identificarea, procurarea şi utilizarea resurselor noi în vederea asigurării unuimediu accesibil şi sigur pentru fiecare copil.  
</t>
  </si>
  <si>
    <t xml:space="preserve">Colaborarea cu APL în vederea respectării atribuţiilor stabilite de lege pentru fiecare parte, pentru asigurarea siguranţei elevilor.  
Asigurarea instituţiei cu echipamente, utilaje, dispozitive, ustensile şi materiale de sprijin pentru laboratoarele de fizică, biologie, informatică şi chimie, pentru sălile de studiu, inventar sportiv.  
Implicarea sistematică  a cadrelor didactice în evaluarea propriului progres şcolar.  
Realizarea sistematică a activităţilor de pedagogizare a părinţilor privind educaţia copiilor lor.  
Monitorizarea şi respectarea a diversităţii culturale, etnie, religie în toate activităţile desfăşurate în instituţie.    
Elaborarea PEI-urilor, în funcţie de recomandările SAP-ului pentru fiecare elev cu CES.   
Utilizarea TIC adaptate la necesităţile tuturor elevilor, inclusiv ale elevilor cu CES, de către cadrele didactice.     
Asigurarea organizării procesului educaţional în raport cu obiectivele şi misiunea şcolii.  
</t>
  </si>
  <si>
    <t xml:space="preserve">Asigurarea beneficiarilor cu inventar şcolar corespunzător particularităţilor psiho-fiziologice individuale.  
Dezvoltarea parteneriatului în vederea protecţiei integrităţii fizice şi psihice a fiecărui copil. 
Implicarea părinţilor şi a autorităţilor locale în luarea deciziilor în baza unui plan orientat spre asigurarea educaţiei de calitate pentru toţi copii.  
Crearea unui mediu accesibil şi favorabil pentru toţi copii.   
Organizarea şi desfăşurarea activităţilor ce vizează învăţarea şi respectarea regululor de circulaţie rutieră, a tehnicii securităţii în mediul şcolar şi cotidian, de prevenire a situaţiilor de risc.   
Asigurarea transparenţei şi participării elevilor în  rezolvarea problemelor la nivel de clasă şi la nivel de şcoală.Asigurarea formării continue a cadrelor didactice.Crearea blocurilor sanitare interne. </t>
  </si>
  <si>
    <t>Parteneriat durabil școală -familie</t>
  </si>
  <si>
    <t>6,83</t>
  </si>
  <si>
    <t xml:space="preserve"> În anul de studii 2014-2015 în învățămîntul primar au activat 5 clase cu un efectiv de elevi la început de an școlar de 103. Pe parcursul anului școlar 5 elevi au plecat peste hotare înpreună cu familiile lor, asfel la sfîrsitul anului scolar erau 98 elevi. Procentul școlarizării - 100%. Din cele 5 clase - 2 au activat conform programului tradițional - cl III ”B”, IV și 3 conform programului educațional ”Pas cu Pas”     În anul de studii 2015-2016 au fost scolarizați 100 de % elevii de treaptă pimară în număr de 122 elevi în cele 6 clase primare: 2-cl I; 1-cl. II; 1 - cl. III; 2 cl. - IV, dintre care clasele I”A”; I”B”; IV”B”- Programul Tradițional și clasel II; III; IV”A” - ”Pas cu Pas”. E de remarcat că numărul de elvi clasa I a fost în creștere în comparație cu anii precedenți. Pe parcursul anului de studii 2 elevi au plecat unul peste hotare și unul în raion.       În anul de studii 2016-2017 au activat 5 clase primare cu un efectiv de 117 elevi la început de an. La finele anului de studii efectivul de elevi constituie 114 elevi.</t>
  </si>
  <si>
    <t>Material didactic laborator fizica, cimie</t>
  </si>
  <si>
    <t>reparatia capitala a blocului sanitar et. I</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</si>
</sst>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0"/>
      <color theme="1"/>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29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49" fontId="43" fillId="8" borderId="17" xfId="0" applyNumberFormat="1" applyFont="1" applyFill="1" applyBorder="1" applyAlignment="1">
      <alignment horizontal="center" vertical="center"/>
    </xf>
    <xf numFmtId="49"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9" fontId="4" fillId="8" borderId="33" xfId="0" applyNumberFormat="1"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9" fontId="4" fillId="8" borderId="34" xfId="0" applyNumberFormat="1" applyFont="1" applyFill="1" applyBorder="1" applyAlignment="1">
      <alignment horizontal="center" vertical="center" wrapText="1"/>
    </xf>
    <xf numFmtId="9" fontId="4" fillId="8" borderId="20" xfId="0" applyNumberFormat="1" applyFont="1" applyFill="1" applyBorder="1" applyAlignment="1">
      <alignment horizontal="center" vertical="center" wrapText="1"/>
    </xf>
    <xf numFmtId="9" fontId="4" fillId="8" borderId="4" xfId="0" applyNumberFormat="1" applyFont="1" applyFill="1" applyBorder="1" applyAlignment="1">
      <alignment horizontal="center" vertical="center" wrapText="1"/>
    </xf>
    <xf numFmtId="9" fontId="4" fillId="8" borderId="36" xfId="0" applyNumberFormat="1" applyFont="1" applyFill="1" applyBorder="1" applyAlignment="1">
      <alignment horizontal="center" vertical="center" wrapText="1"/>
    </xf>
    <xf numFmtId="9" fontId="4" fillId="8" borderId="41" xfId="0" applyNumberFormat="1" applyFont="1" applyFill="1" applyBorder="1" applyAlignment="1">
      <alignment horizontal="center" vertical="center" wrapText="1"/>
    </xf>
    <xf numFmtId="9" fontId="4" fillId="8" borderId="28" xfId="0" applyNumberFormat="1" applyFont="1" applyFill="1" applyBorder="1" applyAlignment="1">
      <alignment horizontal="center" vertical="center" wrapText="1"/>
    </xf>
    <xf numFmtId="9" fontId="4" fillId="8" borderId="42" xfId="0" applyNumberFormat="1" applyFont="1" applyFill="1" applyBorder="1" applyAlignment="1">
      <alignment horizontal="center" vertical="center" wrapText="1"/>
    </xf>
    <xf numFmtId="9" fontId="4" fillId="8" borderId="45" xfId="0" applyNumberFormat="1" applyFont="1" applyFill="1" applyBorder="1" applyAlignment="1">
      <alignment horizontal="center" vertical="center" wrapText="1"/>
    </xf>
    <xf numFmtId="9" fontId="4" fillId="8" borderId="17" xfId="0" applyNumberFormat="1" applyFont="1" applyFill="1" applyBorder="1" applyAlignment="1">
      <alignment horizontal="center" vertical="center" wrapText="1"/>
    </xf>
    <xf numFmtId="9" fontId="4" fillId="8" borderId="46" xfId="0" applyNumberFormat="1" applyFont="1" applyFill="1" applyBorder="1" applyAlignment="1">
      <alignment horizontal="center" vertical="center" wrapText="1"/>
    </xf>
    <xf numFmtId="9" fontId="4" fillId="8" borderId="38" xfId="0" applyNumberFormat="1" applyFont="1" applyFill="1" applyBorder="1" applyAlignment="1">
      <alignment horizontal="center" vertical="center" wrapText="1"/>
    </xf>
    <xf numFmtId="9" fontId="4" fillId="8" borderId="39" xfId="0" applyNumberFormat="1" applyFont="1" applyFill="1" applyBorder="1" applyAlignment="1">
      <alignment horizontal="center" vertical="center" wrapText="1"/>
    </xf>
    <xf numFmtId="9" fontId="4" fillId="8" borderId="40" xfId="0" applyNumberFormat="1" applyFont="1" applyFill="1" applyBorder="1" applyAlignment="1">
      <alignment horizontal="center" vertical="center" wrapText="1"/>
    </xf>
    <xf numFmtId="49" fontId="22" fillId="9" borderId="2"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33" fillId="8" borderId="12"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0" fontId="0" fillId="0" borderId="5" xfId="0" applyBorder="1"/>
    <xf numFmtId="0" fontId="0" fillId="0" borderId="6" xfId="0" applyBorder="1"/>
    <xf numFmtId="0" fontId="0" fillId="0" borderId="54" xfId="0" applyBorder="1"/>
    <xf numFmtId="0" fontId="0" fillId="0" borderId="55" xfId="0" applyBorder="1"/>
    <xf numFmtId="0" fontId="0" fillId="0" borderId="56" xfId="0" applyBorder="1"/>
    <xf numFmtId="0" fontId="0" fillId="0" borderId="26" xfId="0" applyBorder="1"/>
    <xf numFmtId="0" fontId="0" fillId="0" borderId="27" xfId="0" applyBorder="1"/>
    <xf numFmtId="0" fontId="0" fillId="0" borderId="57" xfId="0" applyBorder="1"/>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78" fillId="9" borderId="18" xfId="0" applyNumberFormat="1" applyFont="1" applyFill="1" applyBorder="1" applyAlignment="1">
      <alignment vertical="center" wrapText="1"/>
    </xf>
    <xf numFmtId="49" fontId="78" fillId="9" borderId="2" xfId="0" applyNumberFormat="1" applyFont="1" applyFill="1" applyBorder="1" applyAlignment="1">
      <alignment vertical="center" wrapText="1"/>
    </xf>
    <xf numFmtId="49" fontId="78" fillId="9" borderId="19" xfId="0" applyNumberFormat="1" applyFont="1" applyFill="1" applyBorder="1" applyAlignment="1">
      <alignment vertical="center" wrapText="1"/>
    </xf>
    <xf numFmtId="49" fontId="78" fillId="9" borderId="18" xfId="0" applyNumberFormat="1" applyFont="1" applyFill="1" applyBorder="1" applyAlignment="1">
      <alignment vertical="center"/>
    </xf>
    <xf numFmtId="49" fontId="78" fillId="9" borderId="2" xfId="0" applyNumberFormat="1" applyFont="1" applyFill="1" applyBorder="1" applyAlignment="1">
      <alignment vertical="center"/>
    </xf>
    <xf numFmtId="49" fontId="78" fillId="9" borderId="19" xfId="0" applyNumberFormat="1" applyFont="1" applyFill="1" applyBorder="1" applyAlignment="1">
      <alignment vertical="center"/>
    </xf>
    <xf numFmtId="49" fontId="78" fillId="9" borderId="20" xfId="0" applyNumberFormat="1" applyFont="1" applyFill="1" applyBorder="1" applyAlignment="1">
      <alignment vertical="center"/>
    </xf>
    <xf numFmtId="49" fontId="78" fillId="9" borderId="4" xfId="0" applyNumberFormat="1" applyFont="1" applyFill="1" applyBorder="1" applyAlignment="1">
      <alignment vertical="center"/>
    </xf>
    <xf numFmtId="49" fontId="78" fillId="9" borderId="36" xfId="0" applyNumberFormat="1" applyFont="1" applyFill="1" applyBorder="1" applyAlignment="1">
      <alignment vertical="center"/>
    </xf>
    <xf numFmtId="49" fontId="78" fillId="9" borderId="38" xfId="0" applyNumberFormat="1" applyFont="1" applyFill="1" applyBorder="1" applyAlignment="1">
      <alignment vertical="center"/>
    </xf>
    <xf numFmtId="49" fontId="78" fillId="9" borderId="39" xfId="0" applyNumberFormat="1" applyFont="1" applyFill="1" applyBorder="1" applyAlignment="1">
      <alignment vertical="center"/>
    </xf>
    <xf numFmtId="49" fontId="78" fillId="9" borderId="40" xfId="0" applyNumberFormat="1" applyFont="1" applyFill="1" applyBorder="1" applyAlignment="1">
      <alignment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0" fontId="18" fillId="0" borderId="40" xfId="0" applyFont="1" applyBorder="1" applyAlignment="1">
      <alignment horizontal="center"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0" xfId="0" applyFont="1" applyFill="1" applyBorder="1" applyAlignment="1">
      <alignment horizontal="center" vertical="center" wrapText="1"/>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45" fillId="6" borderId="27" xfId="0" applyFont="1" applyFill="1" applyBorder="1" applyAlignment="1">
      <alignment horizontal="center"/>
    </xf>
    <xf numFmtId="49" fontId="78" fillId="9" borderId="45" xfId="0" applyNumberFormat="1" applyFont="1" applyFill="1" applyBorder="1" applyAlignment="1">
      <alignment vertical="center"/>
    </xf>
    <xf numFmtId="49" fontId="78" fillId="9" borderId="17" xfId="0" applyNumberFormat="1" applyFont="1" applyFill="1" applyBorder="1" applyAlignment="1">
      <alignment vertical="center"/>
    </xf>
    <xf numFmtId="49" fontId="78" fillId="9" borderId="46" xfId="0" applyNumberFormat="1" applyFont="1" applyFill="1" applyBorder="1" applyAlignment="1">
      <alignment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8" fillId="0" borderId="27" xfId="0" applyFont="1" applyBorder="1" applyAlignment="1">
      <alignment horizont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49" fontId="22" fillId="9" borderId="33" xfId="0" applyNumberFormat="1" applyFont="1" applyFill="1" applyBorder="1" applyAlignment="1">
      <alignment horizontal="left" vertical="top"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58"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49" fontId="34" fillId="8" borderId="18" xfId="0" applyNumberFormat="1" applyFont="1" applyFill="1" applyBorder="1" applyAlignment="1">
      <alignment horizontal="center" vertical="top"/>
    </xf>
    <xf numFmtId="49" fontId="34" fillId="8" borderId="19"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57" xfId="0" applyFont="1" applyBorder="1" applyAlignment="1">
      <alignment horizontal="center"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49" fontId="34" fillId="8" borderId="30" xfId="0" applyNumberFormat="1" applyFont="1" applyFill="1" applyBorder="1" applyAlignment="1">
      <alignment horizontal="center" vertical="top"/>
    </xf>
    <xf numFmtId="49" fontId="34" fillId="8" borderId="32"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22" fillId="9" borderId="1" xfId="0" applyNumberFormat="1" applyFont="1" applyFill="1" applyBorder="1" applyAlignment="1">
      <alignment horizontal="center"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56" xfId="0" applyFont="1" applyBorder="1" applyAlignment="1">
      <alignment horizontal="center" vertic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15" xfId="0" applyFont="1" applyBorder="1" applyAlignment="1">
      <alignment horizontal="center" vertical="center" wrapText="1"/>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3" fontId="33" fillId="9" borderId="20" xfId="0" applyNumberFormat="1" applyFont="1" applyFill="1" applyBorder="1" applyAlignment="1">
      <alignment horizontal="left" vertical="top" wrapText="1"/>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5" fillId="6" borderId="0" xfId="2" applyFont="1" applyFill="1" applyBorder="1" applyAlignment="1">
      <alignment horizontal="center"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22" fillId="9" borderId="34" xfId="0" applyNumberFormat="1" applyFont="1" applyFill="1" applyBorder="1" applyAlignment="1">
      <alignment horizontal="center"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8" xfId="0" applyNumberFormat="1" applyFont="1" applyFill="1" applyBorder="1" applyAlignment="1">
      <alignment horizontal="center" vertical="center"/>
    </xf>
    <xf numFmtId="1" fontId="33" fillId="8" borderId="51"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1" fontId="33" fillId="0" borderId="58" xfId="0" applyNumberFormat="1" applyFont="1" applyFill="1" applyBorder="1" applyAlignment="1">
      <alignment horizontal="center" vertical="center" wrapText="1"/>
    </xf>
    <xf numFmtId="1" fontId="33" fillId="0" borderId="60" xfId="0" applyNumberFormat="1" applyFont="1" applyFill="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1" fontId="33" fillId="9" borderId="68" xfId="0" applyNumberFormat="1" applyFont="1" applyFill="1" applyBorder="1" applyAlignment="1">
      <alignment horizontal="center" vertical="center"/>
    </xf>
    <xf numFmtId="1" fontId="33" fillId="9" borderId="67"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19" fillId="9" borderId="46" xfId="0" applyFont="1" applyFill="1" applyBorder="1" applyAlignment="1">
      <alignment horizontal="center"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49" fontId="34" fillId="8" borderId="11" xfId="0" applyNumberFormat="1" applyFont="1" applyFill="1" applyBorder="1" applyAlignment="1">
      <alignment horizontal="center" vertical="top"/>
    </xf>
    <xf numFmtId="49" fontId="34" fillId="8" borderId="13"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andrusuldejos@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620"/>
  <sheetViews>
    <sheetView tabSelected="1" view="pageBreakPreview" topLeftCell="A603" zoomScale="70" zoomScaleNormal="85" zoomScaleSheetLayoutView="70" workbookViewId="0">
      <selection activeCell="A466" sqref="A466:XFD468"/>
    </sheetView>
  </sheetViews>
  <sheetFormatPr defaultRowHeight="15"/>
  <cols>
    <col min="1" max="1" width="2.42578125" style="25" customWidth="1"/>
    <col min="2" max="24" width="9.5703125" customWidth="1"/>
  </cols>
  <sheetData>
    <row r="1" spans="2:24" ht="17.25" customHeight="1">
      <c r="M1" s="426"/>
      <c r="N1" s="542" t="s">
        <v>1086</v>
      </c>
      <c r="O1" s="542"/>
      <c r="P1" s="542"/>
      <c r="Q1" s="542"/>
      <c r="R1" s="542"/>
      <c r="S1" s="542"/>
      <c r="T1" s="542"/>
      <c r="U1" s="62"/>
      <c r="V1" s="44"/>
      <c r="W1" s="44"/>
      <c r="X1" s="44"/>
    </row>
    <row r="2" spans="2:24" ht="17.25" customHeight="1">
      <c r="B2" s="540" t="s">
        <v>220</v>
      </c>
      <c r="C2" s="540"/>
      <c r="D2" s="540"/>
      <c r="E2" s="540"/>
      <c r="F2" s="540"/>
      <c r="G2" s="540"/>
      <c r="H2" s="540"/>
      <c r="I2" s="540"/>
      <c r="J2" s="540"/>
      <c r="K2" s="540"/>
      <c r="L2" s="540"/>
      <c r="M2" s="540"/>
      <c r="N2" s="540"/>
      <c r="O2" s="540"/>
      <c r="P2" s="540"/>
      <c r="Q2" s="540"/>
      <c r="R2" s="540"/>
      <c r="S2" s="540"/>
      <c r="T2" s="540"/>
    </row>
    <row r="3" spans="2:24" ht="17.25" customHeight="1">
      <c r="B3" s="540"/>
      <c r="C3" s="540"/>
      <c r="D3" s="540"/>
      <c r="E3" s="540"/>
      <c r="F3" s="540"/>
      <c r="G3" s="540"/>
      <c r="H3" s="540"/>
      <c r="I3" s="540"/>
      <c r="J3" s="540"/>
      <c r="K3" s="540"/>
      <c r="L3" s="540"/>
      <c r="M3" s="540"/>
      <c r="N3" s="540"/>
      <c r="O3" s="540"/>
      <c r="P3" s="540"/>
      <c r="Q3" s="540"/>
      <c r="R3" s="540"/>
      <c r="S3" s="540"/>
      <c r="T3" s="540"/>
    </row>
    <row r="4" spans="2:24" ht="9.75" hidden="1" customHeight="1">
      <c r="B4" s="540"/>
      <c r="C4" s="540"/>
      <c r="D4" s="540"/>
      <c r="E4" s="540"/>
      <c r="F4" s="540"/>
      <c r="G4" s="540"/>
      <c r="H4" s="540"/>
      <c r="I4" s="540"/>
      <c r="J4" s="540"/>
      <c r="K4" s="540"/>
      <c r="L4" s="540"/>
      <c r="M4" s="540"/>
      <c r="N4" s="540"/>
      <c r="O4" s="540"/>
      <c r="P4" s="540"/>
      <c r="Q4" s="540"/>
      <c r="R4" s="540"/>
      <c r="S4" s="540"/>
      <c r="T4" s="540"/>
    </row>
    <row r="5" spans="2:24" ht="17.25" customHeight="1">
      <c r="B5" s="541" t="s">
        <v>977</v>
      </c>
      <c r="C5" s="541"/>
      <c r="D5" s="541"/>
      <c r="E5" s="541"/>
      <c r="F5" s="541"/>
      <c r="G5" s="541"/>
      <c r="H5" s="541"/>
      <c r="I5" s="541"/>
      <c r="J5" s="541"/>
      <c r="K5" s="541"/>
      <c r="L5" s="541"/>
      <c r="M5" s="541"/>
      <c r="N5" s="541"/>
      <c r="O5" s="541"/>
      <c r="P5" s="541"/>
      <c r="Q5" s="541"/>
      <c r="R5" s="541"/>
      <c r="S5" s="541"/>
      <c r="T5" s="541"/>
    </row>
    <row r="6" spans="2:24" ht="11.25" customHeight="1">
      <c r="B6" s="541"/>
      <c r="C6" s="541"/>
      <c r="D6" s="541"/>
      <c r="E6" s="541"/>
      <c r="F6" s="541"/>
      <c r="G6" s="541"/>
      <c r="H6" s="541"/>
      <c r="I6" s="541"/>
      <c r="J6" s="541"/>
      <c r="K6" s="541"/>
      <c r="L6" s="541"/>
      <c r="M6" s="541"/>
      <c r="N6" s="541"/>
      <c r="O6" s="541"/>
      <c r="P6" s="541"/>
      <c r="Q6" s="541"/>
      <c r="R6" s="541"/>
      <c r="S6" s="541"/>
      <c r="T6" s="541"/>
    </row>
    <row r="7" spans="2:24" ht="17.25" customHeight="1">
      <c r="B7" s="1101" t="s">
        <v>0</v>
      </c>
      <c r="C7" s="1101"/>
      <c r="D7" s="1101"/>
      <c r="E7" s="1101"/>
      <c r="F7" s="1101"/>
      <c r="G7" s="1101"/>
      <c r="H7" s="1101"/>
      <c r="I7" s="1101"/>
      <c r="J7" s="1101"/>
      <c r="K7" s="1101"/>
      <c r="L7" s="1101"/>
      <c r="M7" s="1101"/>
      <c r="N7" s="1101"/>
      <c r="O7" s="1101"/>
      <c r="P7" s="1101"/>
      <c r="Q7" s="1101"/>
      <c r="R7" s="1101"/>
      <c r="S7" s="1101"/>
    </row>
    <row r="8" spans="2:24" ht="11.25" customHeight="1">
      <c r="B8" s="1101"/>
      <c r="C8" s="1101"/>
      <c r="D8" s="1101"/>
      <c r="E8" s="1101"/>
      <c r="F8" s="1101"/>
      <c r="G8" s="1101"/>
      <c r="H8" s="1101"/>
      <c r="I8" s="1101"/>
      <c r="J8" s="1101"/>
      <c r="K8" s="1101"/>
      <c r="L8" s="1101"/>
      <c r="M8" s="1101"/>
      <c r="N8" s="1101"/>
      <c r="O8" s="1101"/>
      <c r="P8" s="1101"/>
      <c r="Q8" s="1101"/>
      <c r="R8" s="1101"/>
      <c r="S8" s="1101"/>
    </row>
    <row r="9" spans="2:24" ht="17.25" customHeight="1" thickBot="1"/>
    <row r="10" spans="2:24" ht="17.25" customHeight="1">
      <c r="B10" s="794" t="s">
        <v>144</v>
      </c>
      <c r="C10" s="795"/>
      <c r="D10" s="795"/>
      <c r="E10" s="795"/>
      <c r="F10" s="1106" t="s">
        <v>302</v>
      </c>
      <c r="G10" s="1107"/>
      <c r="H10" s="1107"/>
      <c r="I10" s="1107"/>
      <c r="J10" s="1107"/>
      <c r="K10" s="1107"/>
      <c r="L10" s="1107"/>
      <c r="M10" s="1107"/>
      <c r="N10" s="1107"/>
      <c r="O10" s="1108"/>
      <c r="P10" s="56"/>
    </row>
    <row r="11" spans="2:24" ht="17.25" customHeight="1">
      <c r="B11" s="841" t="s">
        <v>1</v>
      </c>
      <c r="C11" s="842"/>
      <c r="D11" s="842"/>
      <c r="E11" s="842"/>
      <c r="F11" s="1078" t="s">
        <v>1087</v>
      </c>
      <c r="G11" s="1079"/>
      <c r="H11" s="1079"/>
      <c r="I11" s="1079"/>
      <c r="J11" s="1079"/>
      <c r="K11" s="1079"/>
      <c r="L11" s="1079"/>
      <c r="M11" s="1079"/>
      <c r="N11" s="1079"/>
      <c r="O11" s="1080"/>
      <c r="P11" s="56"/>
    </row>
    <row r="12" spans="2:24" ht="17.25" customHeight="1">
      <c r="B12" s="841" t="s">
        <v>2</v>
      </c>
      <c r="C12" s="842"/>
      <c r="D12" s="842"/>
      <c r="E12" s="842"/>
      <c r="F12" s="1078" t="s">
        <v>1088</v>
      </c>
      <c r="G12" s="1079"/>
      <c r="H12" s="1079"/>
      <c r="I12" s="1079"/>
      <c r="J12" s="1079"/>
      <c r="K12" s="1079"/>
      <c r="L12" s="1079"/>
      <c r="M12" s="1079"/>
      <c r="N12" s="1079"/>
      <c r="O12" s="1080"/>
      <c r="P12" s="56"/>
    </row>
    <row r="13" spans="2:24" ht="17.25" customHeight="1">
      <c r="B13" s="731" t="s">
        <v>3</v>
      </c>
      <c r="C13" s="732"/>
      <c r="D13" s="732"/>
      <c r="E13" s="732"/>
      <c r="F13" s="1078" t="s">
        <v>1089</v>
      </c>
      <c r="G13" s="1079"/>
      <c r="H13" s="1079"/>
      <c r="I13" s="1079"/>
      <c r="J13" s="1079"/>
      <c r="K13" s="1079"/>
      <c r="L13" s="1079"/>
      <c r="M13" s="1079"/>
      <c r="N13" s="1079"/>
      <c r="O13" s="1080"/>
      <c r="P13" s="56"/>
    </row>
    <row r="14" spans="2:24" ht="17.25" customHeight="1">
      <c r="B14" s="731" t="s">
        <v>981</v>
      </c>
      <c r="C14" s="732"/>
      <c r="D14" s="732"/>
      <c r="E14" s="732"/>
      <c r="F14" s="1078" t="s">
        <v>1092</v>
      </c>
      <c r="G14" s="1079"/>
      <c r="H14" s="1079"/>
      <c r="I14" s="1079"/>
      <c r="J14" s="1079"/>
      <c r="K14" s="1079"/>
      <c r="L14" s="1079"/>
      <c r="M14" s="1079"/>
      <c r="N14" s="1079"/>
      <c r="O14" s="1080"/>
      <c r="P14" s="56"/>
    </row>
    <row r="15" spans="2:24" ht="17.25" customHeight="1">
      <c r="B15" s="731" t="s">
        <v>98</v>
      </c>
      <c r="C15" s="732"/>
      <c r="D15" s="732"/>
      <c r="E15" s="732"/>
      <c r="F15" s="1109" t="s">
        <v>1090</v>
      </c>
      <c r="G15" s="1110"/>
      <c r="H15" s="1110"/>
      <c r="I15" s="1110"/>
      <c r="J15" s="1110"/>
      <c r="K15" s="1110"/>
      <c r="L15" s="1110"/>
      <c r="M15" s="1110"/>
      <c r="N15" s="1110"/>
      <c r="O15" s="1111"/>
      <c r="P15" s="56"/>
    </row>
    <row r="16" spans="2:24" ht="17.25" customHeight="1">
      <c r="B16" s="731" t="s">
        <v>949</v>
      </c>
      <c r="C16" s="732"/>
      <c r="D16" s="732"/>
      <c r="E16" s="732"/>
      <c r="F16" s="1109" t="s">
        <v>440</v>
      </c>
      <c r="G16" s="1126"/>
      <c r="H16" s="1079" t="s">
        <v>346</v>
      </c>
      <c r="I16" s="1097"/>
      <c r="J16" s="1079" t="s">
        <v>347</v>
      </c>
      <c r="K16" s="1097"/>
      <c r="L16" s="868"/>
      <c r="M16" s="1112"/>
      <c r="N16" s="868"/>
      <c r="O16" s="869"/>
      <c r="P16" s="56"/>
    </row>
    <row r="17" spans="2:22" ht="17.25" customHeight="1">
      <c r="B17" s="731" t="s">
        <v>4</v>
      </c>
      <c r="C17" s="732"/>
      <c r="D17" s="732"/>
      <c r="E17" s="732"/>
      <c r="F17" s="1113">
        <v>29952231</v>
      </c>
      <c r="G17" s="1079"/>
      <c r="H17" s="1079"/>
      <c r="I17" s="1079"/>
      <c r="J17" s="1079"/>
      <c r="K17" s="1079"/>
      <c r="L17" s="1079"/>
      <c r="M17" s="1079"/>
      <c r="N17" s="1079"/>
      <c r="O17" s="1080"/>
      <c r="P17" s="56"/>
    </row>
    <row r="18" spans="2:22" ht="17.25" customHeight="1">
      <c r="B18" s="731" t="s">
        <v>5</v>
      </c>
      <c r="C18" s="732"/>
      <c r="D18" s="732"/>
      <c r="E18" s="732"/>
      <c r="F18" s="1078">
        <v>3911</v>
      </c>
      <c r="G18" s="1079"/>
      <c r="H18" s="1079"/>
      <c r="I18" s="1079"/>
      <c r="J18" s="1079"/>
      <c r="K18" s="1079"/>
      <c r="L18" s="1079"/>
      <c r="M18" s="1079"/>
      <c r="N18" s="1079"/>
      <c r="O18" s="1080"/>
      <c r="P18" s="56"/>
    </row>
    <row r="19" spans="2:22" ht="17.25" customHeight="1">
      <c r="B19" s="731" t="s">
        <v>6</v>
      </c>
      <c r="C19" s="732"/>
      <c r="D19" s="732"/>
      <c r="E19" s="732"/>
      <c r="F19" s="1114" t="s">
        <v>1091</v>
      </c>
      <c r="G19" s="1079"/>
      <c r="H19" s="1079"/>
      <c r="I19" s="1079"/>
      <c r="J19" s="1079"/>
      <c r="K19" s="1079"/>
      <c r="L19" s="1079"/>
      <c r="M19" s="1079"/>
      <c r="N19" s="1079"/>
      <c r="O19" s="1080"/>
      <c r="P19" s="56"/>
    </row>
    <row r="20" spans="2:22" ht="17.25" customHeight="1">
      <c r="B20" s="841" t="s">
        <v>7</v>
      </c>
      <c r="C20" s="842"/>
      <c r="D20" s="842"/>
      <c r="E20" s="842"/>
      <c r="F20" s="1078"/>
      <c r="G20" s="1079"/>
      <c r="H20" s="1079"/>
      <c r="I20" s="1079"/>
      <c r="J20" s="1079"/>
      <c r="K20" s="1079"/>
      <c r="L20" s="1079"/>
      <c r="M20" s="1079"/>
      <c r="N20" s="1079"/>
      <c r="O20" s="1080"/>
      <c r="P20" s="56"/>
    </row>
    <row r="21" spans="2:22" ht="17.25" customHeight="1">
      <c r="B21" s="791" t="s">
        <v>8</v>
      </c>
      <c r="C21" s="792"/>
      <c r="D21" s="792"/>
      <c r="E21" s="1105"/>
      <c r="F21" s="1109">
        <v>1</v>
      </c>
      <c r="G21" s="1110"/>
      <c r="H21" s="1110"/>
      <c r="I21" s="1110"/>
      <c r="J21" s="1110"/>
      <c r="K21" s="1110"/>
      <c r="L21" s="1110"/>
      <c r="M21" s="1110"/>
      <c r="N21" s="1110"/>
      <c r="O21" s="1111"/>
      <c r="P21" s="56"/>
    </row>
    <row r="22" spans="2:22" ht="17.25" customHeight="1">
      <c r="B22" s="791" t="s">
        <v>9</v>
      </c>
      <c r="C22" s="792"/>
      <c r="D22" s="792"/>
      <c r="E22" s="1105"/>
      <c r="F22" s="1109" t="s">
        <v>364</v>
      </c>
      <c r="G22" s="1110"/>
      <c r="H22" s="1110"/>
      <c r="I22" s="1110"/>
      <c r="J22" s="1110"/>
      <c r="K22" s="1110"/>
      <c r="L22" s="1110"/>
      <c r="M22" s="1110"/>
      <c r="N22" s="1110"/>
      <c r="O22" s="1111"/>
      <c r="P22" s="56"/>
    </row>
    <row r="23" spans="2:22" ht="17.25" customHeight="1" thickBot="1">
      <c r="B23" s="1102" t="s">
        <v>978</v>
      </c>
      <c r="C23" s="1103"/>
      <c r="D23" s="1103"/>
      <c r="E23" s="1104"/>
      <c r="F23" s="1127" t="s">
        <v>365</v>
      </c>
      <c r="G23" s="1128"/>
      <c r="H23" s="1128"/>
      <c r="I23" s="1128"/>
      <c r="J23" s="1128"/>
      <c r="K23" s="1128"/>
      <c r="L23" s="1128"/>
      <c r="M23" s="1128"/>
      <c r="N23" s="1128"/>
      <c r="O23" s="1129"/>
      <c r="P23" s="56"/>
    </row>
    <row r="24" spans="2:22" ht="12.75" customHeight="1"/>
    <row r="25" spans="2:22" ht="17.25" customHeight="1">
      <c r="B25" s="698" t="s">
        <v>406</v>
      </c>
      <c r="C25" s="698"/>
      <c r="D25" s="698"/>
      <c r="E25" s="698"/>
      <c r="F25" s="698"/>
      <c r="G25" s="698"/>
      <c r="H25" s="698"/>
      <c r="I25" s="698"/>
      <c r="J25" s="698"/>
      <c r="K25" s="698"/>
      <c r="L25" s="698"/>
      <c r="M25" s="698"/>
      <c r="N25" s="698"/>
      <c r="O25" s="698"/>
      <c r="P25" s="698"/>
      <c r="Q25" s="698"/>
      <c r="R25" s="698"/>
      <c r="S25" s="698"/>
    </row>
    <row r="26" spans="2:22" ht="3" customHeight="1">
      <c r="B26" s="698"/>
      <c r="C26" s="698"/>
      <c r="D26" s="698"/>
      <c r="E26" s="698"/>
      <c r="F26" s="698"/>
      <c r="G26" s="698"/>
      <c r="H26" s="698"/>
      <c r="I26" s="698"/>
      <c r="J26" s="698"/>
      <c r="K26" s="698"/>
      <c r="L26" s="698"/>
      <c r="M26" s="698"/>
      <c r="N26" s="698"/>
      <c r="O26" s="698"/>
      <c r="P26" s="698"/>
      <c r="Q26" s="698"/>
      <c r="R26" s="698"/>
      <c r="S26" s="698"/>
    </row>
    <row r="27" spans="2:22" ht="17.25" customHeight="1" thickBot="1">
      <c r="B27" s="774" t="s">
        <v>216</v>
      </c>
      <c r="C27" s="774"/>
      <c r="D27" s="774"/>
      <c r="E27" s="774"/>
      <c r="F27" s="774"/>
      <c r="G27" s="774"/>
      <c r="H27" s="1"/>
      <c r="I27" s="1"/>
      <c r="J27" s="1"/>
      <c r="K27" s="1"/>
    </row>
    <row r="28" spans="2:22" ht="17.25" customHeight="1" thickBot="1">
      <c r="B28" s="581" t="s">
        <v>935</v>
      </c>
      <c r="C28" s="582"/>
      <c r="D28" s="582"/>
      <c r="E28" s="582"/>
      <c r="F28" s="582"/>
      <c r="G28" s="583"/>
      <c r="H28" s="99">
        <v>19</v>
      </c>
      <c r="I28" s="404">
        <v>1</v>
      </c>
      <c r="J28" s="581" t="s">
        <v>939</v>
      </c>
      <c r="K28" s="582"/>
      <c r="L28" s="582"/>
      <c r="M28" s="582"/>
      <c r="N28" s="582"/>
      <c r="O28" s="583"/>
      <c r="P28" s="99">
        <v>18</v>
      </c>
      <c r="Q28" s="339">
        <v>1</v>
      </c>
      <c r="R28" s="578" t="s">
        <v>11</v>
      </c>
      <c r="S28" s="579"/>
      <c r="T28" s="579"/>
      <c r="U28" s="579"/>
      <c r="V28" s="580"/>
    </row>
    <row r="29" spans="2:22" ht="17.25" customHeight="1">
      <c r="B29" s="584" t="s">
        <v>279</v>
      </c>
      <c r="C29" s="585"/>
      <c r="D29" s="585"/>
      <c r="E29" s="585"/>
      <c r="F29" s="585"/>
      <c r="G29" s="586"/>
      <c r="H29" s="396">
        <v>2</v>
      </c>
      <c r="I29" s="405"/>
      <c r="J29" s="584" t="s">
        <v>883</v>
      </c>
      <c r="K29" s="585"/>
      <c r="L29" s="585"/>
      <c r="M29" s="585"/>
      <c r="N29" s="585"/>
      <c r="O29" s="586"/>
      <c r="P29" s="396">
        <v>2</v>
      </c>
      <c r="Q29" s="340"/>
      <c r="R29" s="569" t="s">
        <v>1093</v>
      </c>
      <c r="S29" s="570"/>
      <c r="T29" s="570"/>
      <c r="U29" s="570"/>
      <c r="V29" s="571"/>
    </row>
    <row r="30" spans="2:22" ht="17.25" customHeight="1">
      <c r="B30" s="587" t="s">
        <v>490</v>
      </c>
      <c r="C30" s="588"/>
      <c r="D30" s="588"/>
      <c r="E30" s="588"/>
      <c r="F30" s="588"/>
      <c r="G30" s="589"/>
      <c r="H30" s="396">
        <v>17</v>
      </c>
      <c r="I30" s="405">
        <v>1</v>
      </c>
      <c r="J30" s="587" t="s">
        <v>884</v>
      </c>
      <c r="K30" s="588"/>
      <c r="L30" s="588"/>
      <c r="M30" s="588"/>
      <c r="N30" s="588"/>
      <c r="O30" s="589"/>
      <c r="P30" s="396">
        <v>16</v>
      </c>
      <c r="Q30" s="340">
        <v>1</v>
      </c>
      <c r="R30" s="572"/>
      <c r="S30" s="573"/>
      <c r="T30" s="573"/>
      <c r="U30" s="573"/>
      <c r="V30" s="574"/>
    </row>
    <row r="31" spans="2:22" ht="17.25" customHeight="1">
      <c r="B31" s="587" t="s">
        <v>489</v>
      </c>
      <c r="C31" s="588"/>
      <c r="D31" s="588"/>
      <c r="E31" s="588"/>
      <c r="F31" s="588"/>
      <c r="G31" s="589"/>
      <c r="H31" s="396"/>
      <c r="I31" s="405"/>
      <c r="J31" s="587" t="s">
        <v>885</v>
      </c>
      <c r="K31" s="588"/>
      <c r="L31" s="588"/>
      <c r="M31" s="588"/>
      <c r="N31" s="588"/>
      <c r="O31" s="589"/>
      <c r="P31" s="396"/>
      <c r="Q31" s="340"/>
      <c r="R31" s="572"/>
      <c r="S31" s="573"/>
      <c r="T31" s="573"/>
      <c r="U31" s="573"/>
      <c r="V31" s="574"/>
    </row>
    <row r="32" spans="2:22" ht="17.25" customHeight="1">
      <c r="B32" s="587" t="s">
        <v>979</v>
      </c>
      <c r="C32" s="588"/>
      <c r="D32" s="588"/>
      <c r="E32" s="588"/>
      <c r="F32" s="588"/>
      <c r="G32" s="589"/>
      <c r="H32" s="396">
        <v>4</v>
      </c>
      <c r="I32" s="405">
        <v>0.21</v>
      </c>
      <c r="J32" s="587" t="s">
        <v>984</v>
      </c>
      <c r="K32" s="588"/>
      <c r="L32" s="588"/>
      <c r="M32" s="588"/>
      <c r="N32" s="588"/>
      <c r="O32" s="589"/>
      <c r="P32" s="396">
        <v>4</v>
      </c>
      <c r="Q32" s="340">
        <v>0.27700000000000002</v>
      </c>
      <c r="R32" s="572"/>
      <c r="S32" s="573"/>
      <c r="T32" s="573"/>
      <c r="U32" s="573"/>
      <c r="V32" s="574"/>
    </row>
    <row r="33" spans="2:24" ht="17.25" customHeight="1">
      <c r="B33" s="587" t="s">
        <v>982</v>
      </c>
      <c r="C33" s="588"/>
      <c r="D33" s="588"/>
      <c r="E33" s="588"/>
      <c r="F33" s="588"/>
      <c r="G33" s="589"/>
      <c r="H33" s="396"/>
      <c r="I33" s="405"/>
      <c r="J33" s="587" t="s">
        <v>983</v>
      </c>
      <c r="K33" s="588"/>
      <c r="L33" s="588"/>
      <c r="M33" s="588"/>
      <c r="N33" s="588"/>
      <c r="O33" s="589"/>
      <c r="P33" s="396"/>
      <c r="Q33" s="340"/>
      <c r="R33" s="572"/>
      <c r="S33" s="573"/>
      <c r="T33" s="573"/>
      <c r="U33" s="573"/>
      <c r="V33" s="574"/>
    </row>
    <row r="34" spans="2:24" ht="17.25" customHeight="1">
      <c r="B34" s="587" t="s">
        <v>12</v>
      </c>
      <c r="C34" s="588"/>
      <c r="D34" s="588"/>
      <c r="E34" s="588"/>
      <c r="F34" s="588"/>
      <c r="G34" s="589"/>
      <c r="H34" s="396"/>
      <c r="I34" s="405"/>
      <c r="J34" s="584" t="s">
        <v>882</v>
      </c>
      <c r="K34" s="585"/>
      <c r="L34" s="585"/>
      <c r="M34" s="585"/>
      <c r="N34" s="585"/>
      <c r="O34" s="586"/>
      <c r="P34" s="396">
        <v>1</v>
      </c>
      <c r="Q34" s="340">
        <v>5.5E-2</v>
      </c>
      <c r="R34" s="572"/>
      <c r="S34" s="573"/>
      <c r="T34" s="573"/>
      <c r="U34" s="573"/>
      <c r="V34" s="574"/>
    </row>
    <row r="35" spans="2:24" ht="17.25" customHeight="1" thickBot="1">
      <c r="B35" s="865" t="s">
        <v>934</v>
      </c>
      <c r="C35" s="866"/>
      <c r="D35" s="866"/>
      <c r="E35" s="866"/>
      <c r="F35" s="866"/>
      <c r="G35" s="867"/>
      <c r="H35" s="102"/>
      <c r="I35" s="406"/>
      <c r="J35" s="1102" t="s">
        <v>886</v>
      </c>
      <c r="K35" s="1103"/>
      <c r="L35" s="1103"/>
      <c r="M35" s="1103"/>
      <c r="N35" s="1103"/>
      <c r="O35" s="1119"/>
      <c r="P35" s="102"/>
      <c r="Q35" s="341"/>
      <c r="R35" s="575"/>
      <c r="S35" s="576"/>
      <c r="T35" s="576"/>
      <c r="U35" s="576"/>
      <c r="V35" s="577"/>
    </row>
    <row r="36" spans="2:24" ht="17.25" customHeight="1"/>
    <row r="37" spans="2:24" ht="17.25" customHeight="1" thickBot="1">
      <c r="B37" s="774" t="s">
        <v>217</v>
      </c>
      <c r="C37" s="774"/>
      <c r="D37" s="774"/>
      <c r="E37" s="774"/>
      <c r="F37" s="774"/>
      <c r="G37" s="774"/>
    </row>
    <row r="38" spans="2:24" ht="17.25" customHeight="1">
      <c r="B38" s="1136" t="s">
        <v>215</v>
      </c>
      <c r="C38" s="1137"/>
      <c r="D38" s="1137"/>
      <c r="E38" s="1137"/>
      <c r="F38" s="1137"/>
      <c r="G38" s="1138"/>
      <c r="H38" s="1151" t="s">
        <v>881</v>
      </c>
      <c r="I38" s="1152"/>
      <c r="K38" s="835" t="s">
        <v>208</v>
      </c>
      <c r="L38" s="836"/>
      <c r="M38" s="848"/>
      <c r="N38" s="552" t="s">
        <v>209</v>
      </c>
      <c r="O38" s="967" t="s">
        <v>496</v>
      </c>
      <c r="P38" s="596" t="s">
        <v>497</v>
      </c>
      <c r="Q38" s="657"/>
      <c r="R38" s="544"/>
      <c r="S38" s="45"/>
      <c r="T38" s="596" t="s">
        <v>493</v>
      </c>
      <c r="U38" s="657"/>
      <c r="V38" s="544"/>
      <c r="W38" s="1161" t="s">
        <v>502</v>
      </c>
      <c r="X38" s="958" t="s">
        <v>501</v>
      </c>
    </row>
    <row r="39" spans="2:24" ht="17.25" customHeight="1">
      <c r="B39" s="1139"/>
      <c r="C39" s="1140"/>
      <c r="D39" s="1140"/>
      <c r="E39" s="1140"/>
      <c r="F39" s="1140"/>
      <c r="G39" s="1141"/>
      <c r="H39" s="1153"/>
      <c r="I39" s="1154"/>
      <c r="K39" s="837"/>
      <c r="L39" s="838"/>
      <c r="M39" s="1068"/>
      <c r="N39" s="553"/>
      <c r="O39" s="968"/>
      <c r="P39" s="597"/>
      <c r="Q39" s="658"/>
      <c r="R39" s="546"/>
      <c r="S39" s="45"/>
      <c r="T39" s="597"/>
      <c r="U39" s="658"/>
      <c r="V39" s="546"/>
      <c r="W39" s="904"/>
      <c r="X39" s="959"/>
    </row>
    <row r="40" spans="2:24" ht="17.25" customHeight="1">
      <c r="B40" s="1142"/>
      <c r="C40" s="1143"/>
      <c r="D40" s="1143"/>
      <c r="E40" s="1143"/>
      <c r="F40" s="1143"/>
      <c r="G40" s="1144"/>
      <c r="H40" s="1155"/>
      <c r="I40" s="1156"/>
      <c r="K40" s="837"/>
      <c r="L40" s="838"/>
      <c r="M40" s="1068"/>
      <c r="N40" s="553"/>
      <c r="O40" s="968"/>
      <c r="P40" s="690"/>
      <c r="Q40" s="1093"/>
      <c r="R40" s="548"/>
      <c r="S40" s="45"/>
      <c r="T40" s="597"/>
      <c r="U40" s="658"/>
      <c r="V40" s="546"/>
      <c r="W40" s="904"/>
      <c r="X40" s="959"/>
    </row>
    <row r="41" spans="2:24" ht="17.25" customHeight="1" thickBot="1">
      <c r="B41" s="1145"/>
      <c r="C41" s="1146"/>
      <c r="D41" s="1146"/>
      <c r="E41" s="1146"/>
      <c r="F41" s="1146"/>
      <c r="G41" s="1147"/>
      <c r="H41" s="274" t="s">
        <v>296</v>
      </c>
      <c r="I41" s="54" t="s">
        <v>250</v>
      </c>
      <c r="K41" s="839"/>
      <c r="L41" s="840"/>
      <c r="M41" s="899"/>
      <c r="N41" s="554"/>
      <c r="O41" s="969"/>
      <c r="P41" s="60" t="s">
        <v>213</v>
      </c>
      <c r="Q41" s="445" t="s">
        <v>1017</v>
      </c>
      <c r="R41" s="61" t="s">
        <v>210</v>
      </c>
      <c r="S41" s="45"/>
      <c r="T41" s="564"/>
      <c r="U41" s="565"/>
      <c r="V41" s="566"/>
      <c r="W41" s="905"/>
      <c r="X41" s="960"/>
    </row>
    <row r="42" spans="2:24" ht="17.25" customHeight="1" thickBot="1">
      <c r="B42" s="1148" t="s">
        <v>491</v>
      </c>
      <c r="C42" s="1149"/>
      <c r="D42" s="1149"/>
      <c r="E42" s="1149"/>
      <c r="F42" s="1149"/>
      <c r="G42" s="1150"/>
      <c r="H42" s="275">
        <v>17</v>
      </c>
      <c r="I42" s="276">
        <v>1</v>
      </c>
      <c r="K42" s="1159" t="s">
        <v>380</v>
      </c>
      <c r="L42" s="1160"/>
      <c r="M42" s="1160"/>
      <c r="N42" s="230">
        <v>1</v>
      </c>
      <c r="O42" s="231">
        <v>1</v>
      </c>
      <c r="P42" s="232"/>
      <c r="Q42" s="233"/>
      <c r="R42" s="234">
        <v>1</v>
      </c>
      <c r="S42" s="45"/>
      <c r="T42" s="1162" t="s">
        <v>1094</v>
      </c>
      <c r="U42" s="1163"/>
      <c r="V42" s="1164"/>
      <c r="W42" s="99" t="s">
        <v>175</v>
      </c>
      <c r="X42" s="227">
        <v>1</v>
      </c>
    </row>
    <row r="43" spans="2:24" ht="17.25" customHeight="1">
      <c r="B43" s="1120" t="s">
        <v>372</v>
      </c>
      <c r="C43" s="1121"/>
      <c r="D43" s="1121"/>
      <c r="E43" s="1121"/>
      <c r="F43" s="1121"/>
      <c r="G43" s="1122"/>
      <c r="H43" s="71"/>
      <c r="I43" s="223"/>
      <c r="K43" s="1157" t="s">
        <v>389</v>
      </c>
      <c r="L43" s="1158"/>
      <c r="M43" s="1158"/>
      <c r="N43" s="73">
        <v>1</v>
      </c>
      <c r="O43" s="235">
        <v>1</v>
      </c>
      <c r="P43" s="75"/>
      <c r="Q43" s="236"/>
      <c r="R43" s="64">
        <v>1</v>
      </c>
      <c r="S43" s="45"/>
      <c r="T43" s="1130"/>
      <c r="U43" s="1131"/>
      <c r="V43" s="1132"/>
      <c r="W43" s="190"/>
      <c r="X43" s="190"/>
    </row>
    <row r="44" spans="2:24" ht="17.25" customHeight="1">
      <c r="B44" s="584" t="s">
        <v>367</v>
      </c>
      <c r="C44" s="585"/>
      <c r="D44" s="585"/>
      <c r="E44" s="585"/>
      <c r="F44" s="585"/>
      <c r="G44" s="586"/>
      <c r="H44" s="75">
        <v>1</v>
      </c>
      <c r="I44" s="224">
        <v>5.8000000000000003E-2</v>
      </c>
      <c r="K44" s="1157" t="s">
        <v>494</v>
      </c>
      <c r="L44" s="1158"/>
      <c r="M44" s="1158"/>
      <c r="N44" s="73">
        <v>1</v>
      </c>
      <c r="O44" s="235">
        <v>1</v>
      </c>
      <c r="P44" s="75"/>
      <c r="Q44" s="236"/>
      <c r="R44" s="64"/>
      <c r="S44" s="45"/>
      <c r="T44" s="1130"/>
      <c r="U44" s="1131"/>
      <c r="V44" s="1132"/>
      <c r="W44" s="190"/>
      <c r="X44" s="190"/>
    </row>
    <row r="45" spans="2:24" ht="17.25" customHeight="1">
      <c r="B45" s="584" t="s">
        <v>368</v>
      </c>
      <c r="C45" s="585"/>
      <c r="D45" s="585"/>
      <c r="E45" s="585"/>
      <c r="F45" s="585"/>
      <c r="G45" s="586"/>
      <c r="H45" s="75">
        <v>7</v>
      </c>
      <c r="I45" s="224">
        <v>0.41099999999999998</v>
      </c>
      <c r="K45" s="1157" t="s">
        <v>97</v>
      </c>
      <c r="L45" s="1158"/>
      <c r="M45" s="1158"/>
      <c r="N45" s="73">
        <v>1</v>
      </c>
      <c r="O45" s="235">
        <v>1</v>
      </c>
      <c r="P45" s="75"/>
      <c r="Q45" s="236"/>
      <c r="R45" s="64">
        <v>1</v>
      </c>
      <c r="S45" s="45"/>
      <c r="T45" s="1130"/>
      <c r="U45" s="1131"/>
      <c r="V45" s="1132"/>
      <c r="W45" s="190"/>
      <c r="X45" s="190"/>
    </row>
    <row r="46" spans="2:24" ht="17.25" customHeight="1">
      <c r="B46" s="584" t="s">
        <v>369</v>
      </c>
      <c r="C46" s="585"/>
      <c r="D46" s="585"/>
      <c r="E46" s="585"/>
      <c r="F46" s="585"/>
      <c r="G46" s="586"/>
      <c r="H46" s="75">
        <v>3</v>
      </c>
      <c r="I46" s="224">
        <v>0.17599999999999999</v>
      </c>
      <c r="K46" s="1157" t="s">
        <v>16</v>
      </c>
      <c r="L46" s="1158"/>
      <c r="M46" s="1158"/>
      <c r="N46" s="73">
        <v>1</v>
      </c>
      <c r="O46" s="235">
        <v>1</v>
      </c>
      <c r="P46" s="75"/>
      <c r="Q46" s="236"/>
      <c r="R46" s="64">
        <v>1</v>
      </c>
      <c r="S46" s="45"/>
      <c r="T46" s="1130"/>
      <c r="U46" s="1131"/>
      <c r="V46" s="1132"/>
      <c r="W46" s="190"/>
      <c r="X46" s="190"/>
    </row>
    <row r="47" spans="2:24" ht="17.25" customHeight="1">
      <c r="B47" s="584" t="s">
        <v>370</v>
      </c>
      <c r="C47" s="585"/>
      <c r="D47" s="585"/>
      <c r="E47" s="585"/>
      <c r="F47" s="585"/>
      <c r="G47" s="586"/>
      <c r="H47" s="75">
        <v>5</v>
      </c>
      <c r="I47" s="224">
        <v>0.29399999999999998</v>
      </c>
      <c r="K47" s="1157" t="s">
        <v>17</v>
      </c>
      <c r="L47" s="1158"/>
      <c r="M47" s="1158"/>
      <c r="N47" s="73">
        <v>1</v>
      </c>
      <c r="O47" s="235">
        <v>1</v>
      </c>
      <c r="P47" s="75"/>
      <c r="Q47" s="236"/>
      <c r="R47" s="64"/>
      <c r="S47" s="45"/>
      <c r="T47" s="1130"/>
      <c r="U47" s="1131"/>
      <c r="V47" s="1132"/>
      <c r="W47" s="190"/>
      <c r="X47" s="190"/>
    </row>
    <row r="48" spans="2:24" ht="17.25" customHeight="1" thickBot="1">
      <c r="B48" s="1123" t="s">
        <v>371</v>
      </c>
      <c r="C48" s="1124"/>
      <c r="D48" s="1124"/>
      <c r="E48" s="1124"/>
      <c r="F48" s="1124"/>
      <c r="G48" s="1125"/>
      <c r="H48" s="81">
        <v>1</v>
      </c>
      <c r="I48" s="225">
        <v>5.8000000000000003E-2</v>
      </c>
      <c r="K48" s="1098" t="s">
        <v>382</v>
      </c>
      <c r="L48" s="1099"/>
      <c r="M48" s="1099"/>
      <c r="N48" s="73">
        <v>1</v>
      </c>
      <c r="O48" s="235">
        <v>1</v>
      </c>
      <c r="P48" s="75"/>
      <c r="Q48" s="236"/>
      <c r="R48" s="64">
        <v>1</v>
      </c>
      <c r="S48" s="45"/>
      <c r="T48" s="1130"/>
      <c r="U48" s="1131"/>
      <c r="V48" s="1132"/>
      <c r="W48" s="190"/>
      <c r="X48" s="190"/>
    </row>
    <row r="49" spans="2:24" ht="17.25" customHeight="1">
      <c r="B49" s="581" t="s">
        <v>373</v>
      </c>
      <c r="C49" s="582"/>
      <c r="D49" s="582"/>
      <c r="E49" s="582"/>
      <c r="F49" s="582"/>
      <c r="G49" s="583"/>
      <c r="H49" s="71"/>
      <c r="I49" s="223"/>
      <c r="J49" s="273"/>
      <c r="K49" s="1098" t="s">
        <v>384</v>
      </c>
      <c r="L49" s="1099"/>
      <c r="M49" s="1099"/>
      <c r="N49" s="73">
        <v>1</v>
      </c>
      <c r="O49" s="235">
        <v>1</v>
      </c>
      <c r="P49" s="75"/>
      <c r="Q49" s="236"/>
      <c r="R49" s="64"/>
      <c r="S49" s="45"/>
      <c r="T49" s="1130"/>
      <c r="U49" s="1131"/>
      <c r="V49" s="1132"/>
      <c r="W49" s="190"/>
      <c r="X49" s="190"/>
    </row>
    <row r="50" spans="2:24" ht="17.25" customHeight="1">
      <c r="B50" s="584" t="s">
        <v>1009</v>
      </c>
      <c r="C50" s="585"/>
      <c r="D50" s="585"/>
      <c r="E50" s="585"/>
      <c r="F50" s="585"/>
      <c r="G50" s="586"/>
      <c r="H50" s="75">
        <v>1</v>
      </c>
      <c r="I50" s="224">
        <v>5.8000000000000003E-2</v>
      </c>
      <c r="J50" s="273"/>
      <c r="K50" s="1098" t="s">
        <v>394</v>
      </c>
      <c r="L50" s="1099"/>
      <c r="M50" s="1099"/>
      <c r="N50" s="73">
        <v>1</v>
      </c>
      <c r="O50" s="235">
        <v>1</v>
      </c>
      <c r="P50" s="75"/>
      <c r="Q50" s="236"/>
      <c r="R50" s="64">
        <v>1</v>
      </c>
      <c r="S50" s="45"/>
      <c r="T50" s="1130"/>
      <c r="U50" s="1131"/>
      <c r="V50" s="1132"/>
      <c r="W50" s="190"/>
      <c r="X50" s="190"/>
    </row>
    <row r="51" spans="2:24" ht="17.25" customHeight="1">
      <c r="B51" s="584" t="s">
        <v>374</v>
      </c>
      <c r="C51" s="585"/>
      <c r="D51" s="585"/>
      <c r="E51" s="585"/>
      <c r="F51" s="585"/>
      <c r="G51" s="586"/>
      <c r="H51" s="75">
        <v>11</v>
      </c>
      <c r="I51" s="224">
        <v>0.64700000000000002</v>
      </c>
      <c r="J51" s="273"/>
      <c r="K51" s="1098" t="s">
        <v>383</v>
      </c>
      <c r="L51" s="1099"/>
      <c r="M51" s="1099"/>
      <c r="N51" s="73">
        <v>1</v>
      </c>
      <c r="O51" s="235"/>
      <c r="P51" s="75"/>
      <c r="Q51" s="236"/>
      <c r="R51" s="64"/>
      <c r="S51" s="45"/>
      <c r="T51" s="1130"/>
      <c r="U51" s="1131"/>
      <c r="V51" s="1132"/>
      <c r="W51" s="190"/>
      <c r="X51" s="190"/>
    </row>
    <row r="52" spans="2:24" ht="17.25" customHeight="1" thickBot="1">
      <c r="B52" s="1102" t="s">
        <v>375</v>
      </c>
      <c r="C52" s="1103"/>
      <c r="D52" s="1103"/>
      <c r="E52" s="1103"/>
      <c r="F52" s="1103"/>
      <c r="G52" s="1119"/>
      <c r="H52" s="81">
        <v>7</v>
      </c>
      <c r="I52" s="225">
        <v>0.41099999999999998</v>
      </c>
      <c r="J52" s="273"/>
      <c r="K52" s="1098" t="s">
        <v>400</v>
      </c>
      <c r="L52" s="1099"/>
      <c r="M52" s="1099"/>
      <c r="N52" s="73">
        <v>6</v>
      </c>
      <c r="O52" s="235">
        <v>2</v>
      </c>
      <c r="P52" s="75"/>
      <c r="Q52" s="236">
        <v>1</v>
      </c>
      <c r="R52" s="64">
        <v>4</v>
      </c>
      <c r="S52" s="45"/>
      <c r="T52" s="1130"/>
      <c r="U52" s="1131"/>
      <c r="V52" s="1132"/>
      <c r="W52" s="190"/>
      <c r="X52" s="190"/>
    </row>
    <row r="53" spans="2:24" ht="17.25" customHeight="1">
      <c r="B53" s="1120" t="s">
        <v>376</v>
      </c>
      <c r="C53" s="1121"/>
      <c r="D53" s="1121"/>
      <c r="E53" s="1121"/>
      <c r="F53" s="1121"/>
      <c r="G53" s="1122"/>
      <c r="H53" s="71">
        <v>7</v>
      </c>
      <c r="I53" s="223">
        <v>0.41099999999999998</v>
      </c>
      <c r="K53" s="1098" t="s">
        <v>99</v>
      </c>
      <c r="L53" s="1099"/>
      <c r="M53" s="1099"/>
      <c r="N53" s="73">
        <v>1</v>
      </c>
      <c r="O53" s="235">
        <v>1</v>
      </c>
      <c r="P53" s="75"/>
      <c r="Q53" s="236"/>
      <c r="R53" s="64"/>
      <c r="S53" s="45"/>
      <c r="T53" s="1130"/>
      <c r="U53" s="1131"/>
      <c r="V53" s="1132"/>
      <c r="W53" s="190"/>
      <c r="X53" s="190"/>
    </row>
    <row r="54" spans="2:24" ht="17.25" customHeight="1">
      <c r="B54" s="584" t="s">
        <v>377</v>
      </c>
      <c r="C54" s="585"/>
      <c r="D54" s="585"/>
      <c r="E54" s="585"/>
      <c r="F54" s="585"/>
      <c r="G54" s="586"/>
      <c r="H54" s="75">
        <v>7</v>
      </c>
      <c r="I54" s="224">
        <v>0.41099999999999998</v>
      </c>
      <c r="K54" s="1098" t="s">
        <v>401</v>
      </c>
      <c r="L54" s="1099"/>
      <c r="M54" s="1099"/>
      <c r="N54" s="73"/>
      <c r="O54" s="235"/>
      <c r="P54" s="75"/>
      <c r="Q54" s="236"/>
      <c r="R54" s="64"/>
      <c r="S54" s="45"/>
      <c r="T54" s="1130"/>
      <c r="U54" s="1131"/>
      <c r="V54" s="1132"/>
      <c r="W54" s="190"/>
      <c r="X54" s="190"/>
    </row>
    <row r="55" spans="2:24" ht="17.25" customHeight="1" thickBot="1">
      <c r="B55" s="1123" t="s">
        <v>698</v>
      </c>
      <c r="C55" s="1124"/>
      <c r="D55" s="1124"/>
      <c r="E55" s="1124"/>
      <c r="F55" s="1124"/>
      <c r="G55" s="1125"/>
      <c r="H55" s="277">
        <v>3</v>
      </c>
      <c r="I55" s="226">
        <v>0.17599999999999999</v>
      </c>
      <c r="K55" s="1098" t="s">
        <v>401</v>
      </c>
      <c r="L55" s="1099"/>
      <c r="M55" s="1099"/>
      <c r="N55" s="73"/>
      <c r="O55" s="235"/>
      <c r="P55" s="75"/>
      <c r="Q55" s="236"/>
      <c r="R55" s="64"/>
      <c r="S55" s="45"/>
      <c r="T55" s="1130"/>
      <c r="U55" s="1131"/>
      <c r="V55" s="1132"/>
      <c r="W55" s="190"/>
      <c r="X55" s="190"/>
    </row>
    <row r="56" spans="2:24" ht="17.25" customHeight="1">
      <c r="B56" s="581" t="s">
        <v>1010</v>
      </c>
      <c r="C56" s="582"/>
      <c r="D56" s="582"/>
      <c r="E56" s="582"/>
      <c r="F56" s="582"/>
      <c r="G56" s="1165"/>
      <c r="H56" s="71">
        <v>6</v>
      </c>
      <c r="I56" s="223">
        <v>0.35199999999999998</v>
      </c>
      <c r="K56" s="1098" t="s">
        <v>401</v>
      </c>
      <c r="L56" s="1099"/>
      <c r="M56" s="1099"/>
      <c r="N56" s="73"/>
      <c r="O56" s="235"/>
      <c r="P56" s="75"/>
      <c r="Q56" s="236"/>
      <c r="R56" s="64"/>
      <c r="S56" s="45"/>
      <c r="T56" s="1130"/>
      <c r="U56" s="1131"/>
      <c r="V56" s="1132"/>
      <c r="W56" s="190"/>
      <c r="X56" s="190"/>
    </row>
    <row r="57" spans="2:24" ht="17.25" customHeight="1">
      <c r="B57" s="584" t="s">
        <v>1011</v>
      </c>
      <c r="C57" s="585"/>
      <c r="D57" s="585"/>
      <c r="E57" s="585"/>
      <c r="F57" s="585"/>
      <c r="G57" s="858"/>
      <c r="H57" s="75">
        <v>11</v>
      </c>
      <c r="I57" s="224">
        <v>0.64700000000000002</v>
      </c>
      <c r="K57" s="1098" t="s">
        <v>401</v>
      </c>
      <c r="L57" s="1099"/>
      <c r="M57" s="1099"/>
      <c r="N57" s="73"/>
      <c r="O57" s="235"/>
      <c r="P57" s="75"/>
      <c r="Q57" s="236"/>
      <c r="R57" s="64"/>
      <c r="S57" s="45"/>
      <c r="T57" s="1130"/>
      <c r="U57" s="1131"/>
      <c r="V57" s="1132"/>
      <c r="W57" s="190"/>
      <c r="X57" s="190"/>
    </row>
    <row r="58" spans="2:24" ht="17.25" customHeight="1">
      <c r="B58" s="584" t="s">
        <v>18</v>
      </c>
      <c r="C58" s="585"/>
      <c r="D58" s="585"/>
      <c r="E58" s="585"/>
      <c r="F58" s="585"/>
      <c r="G58" s="858"/>
      <c r="H58" s="75"/>
      <c r="I58" s="224"/>
      <c r="K58" s="1098" t="s">
        <v>401</v>
      </c>
      <c r="L58" s="1099"/>
      <c r="M58" s="1099"/>
      <c r="N58" s="73"/>
      <c r="O58" s="235"/>
      <c r="P58" s="75"/>
      <c r="Q58" s="236"/>
      <c r="R58" s="64"/>
      <c r="S58" s="45"/>
      <c r="T58" s="1130"/>
      <c r="U58" s="1131"/>
      <c r="V58" s="1132"/>
      <c r="W58" s="190"/>
      <c r="X58" s="190"/>
    </row>
    <row r="59" spans="2:24" ht="17.25" customHeight="1">
      <c r="B59" s="584" t="s">
        <v>20</v>
      </c>
      <c r="C59" s="585"/>
      <c r="D59" s="585"/>
      <c r="E59" s="585"/>
      <c r="F59" s="585"/>
      <c r="G59" s="858"/>
      <c r="H59" s="75"/>
      <c r="I59" s="224"/>
      <c r="K59" s="1115"/>
      <c r="L59" s="1116"/>
      <c r="M59" s="1116"/>
      <c r="N59" s="73"/>
      <c r="O59" s="235"/>
      <c r="P59" s="75"/>
      <c r="Q59" s="236"/>
      <c r="R59" s="64"/>
      <c r="S59" s="45"/>
      <c r="T59" s="1130"/>
      <c r="U59" s="1131"/>
      <c r="V59" s="1132"/>
      <c r="W59" s="190"/>
      <c r="X59" s="190"/>
    </row>
    <row r="60" spans="2:24" ht="17.25" customHeight="1">
      <c r="B60" s="584" t="s">
        <v>21</v>
      </c>
      <c r="C60" s="585"/>
      <c r="D60" s="585"/>
      <c r="E60" s="585"/>
      <c r="F60" s="585"/>
      <c r="G60" s="858"/>
      <c r="H60" s="75">
        <v>1</v>
      </c>
      <c r="I60" s="224">
        <v>5.8000000000000003E-2</v>
      </c>
      <c r="K60" s="1115"/>
      <c r="L60" s="1116"/>
      <c r="M60" s="1116"/>
      <c r="N60" s="73"/>
      <c r="O60" s="235"/>
      <c r="P60" s="75"/>
      <c r="Q60" s="236"/>
      <c r="R60" s="64"/>
      <c r="S60" s="45"/>
      <c r="T60" s="1130"/>
      <c r="U60" s="1131"/>
      <c r="V60" s="1132"/>
      <c r="W60" s="190"/>
      <c r="X60" s="190"/>
    </row>
    <row r="61" spans="2:24" ht="17.25" customHeight="1">
      <c r="B61" s="791" t="s">
        <v>22</v>
      </c>
      <c r="C61" s="792"/>
      <c r="D61" s="792"/>
      <c r="E61" s="792"/>
      <c r="F61" s="792"/>
      <c r="G61" s="1105"/>
      <c r="H61" s="75">
        <v>12</v>
      </c>
      <c r="I61" s="287"/>
      <c r="K61" s="1115"/>
      <c r="L61" s="1116"/>
      <c r="M61" s="1116"/>
      <c r="N61" s="73"/>
      <c r="O61" s="235"/>
      <c r="P61" s="75"/>
      <c r="Q61" s="236"/>
      <c r="R61" s="64"/>
      <c r="S61" s="45"/>
      <c r="T61" s="1130"/>
      <c r="U61" s="1131"/>
      <c r="V61" s="1132"/>
      <c r="W61" s="190"/>
      <c r="X61" s="190"/>
    </row>
    <row r="62" spans="2:24" ht="17.25" customHeight="1">
      <c r="B62" s="791" t="s">
        <v>23</v>
      </c>
      <c r="C62" s="792"/>
      <c r="D62" s="792"/>
      <c r="E62" s="792"/>
      <c r="F62" s="792"/>
      <c r="G62" s="1105"/>
      <c r="H62" s="75">
        <v>11</v>
      </c>
      <c r="I62" s="287"/>
      <c r="K62" s="1115"/>
      <c r="L62" s="1116"/>
      <c r="M62" s="1116"/>
      <c r="N62" s="237"/>
      <c r="O62" s="238"/>
      <c r="P62" s="239"/>
      <c r="Q62" s="240"/>
      <c r="R62" s="241"/>
      <c r="S62" s="45"/>
      <c r="T62" s="1130"/>
      <c r="U62" s="1131"/>
      <c r="V62" s="1132"/>
      <c r="W62" s="228"/>
      <c r="X62" s="228"/>
    </row>
    <row r="63" spans="2:24" ht="17.25" customHeight="1" thickBot="1">
      <c r="B63" s="1102" t="s">
        <v>214</v>
      </c>
      <c r="C63" s="1103"/>
      <c r="D63" s="1103"/>
      <c r="E63" s="1103"/>
      <c r="F63" s="1103"/>
      <c r="G63" s="1104"/>
      <c r="H63" s="81">
        <v>11.66</v>
      </c>
      <c r="I63" s="288"/>
      <c r="K63" s="1117"/>
      <c r="L63" s="1118"/>
      <c r="M63" s="1118"/>
      <c r="N63" s="242"/>
      <c r="O63" s="243"/>
      <c r="P63" s="244"/>
      <c r="Q63" s="245"/>
      <c r="R63" s="246"/>
      <c r="S63" s="45"/>
      <c r="T63" s="1133"/>
      <c r="U63" s="1134"/>
      <c r="V63" s="1135"/>
      <c r="W63" s="229"/>
      <c r="X63" s="229"/>
    </row>
    <row r="64" spans="2:24" ht="11.25" customHeight="1"/>
    <row r="65" spans="2:24" ht="17.25" customHeight="1" thickBot="1">
      <c r="B65" s="922" t="s">
        <v>617</v>
      </c>
      <c r="C65" s="922"/>
      <c r="D65" s="922"/>
    </row>
    <row r="66" spans="2:24" ht="17.25" customHeight="1">
      <c r="B66" s="873" t="s">
        <v>1119</v>
      </c>
      <c r="C66" s="874"/>
      <c r="D66" s="874"/>
      <c r="E66" s="874"/>
      <c r="F66" s="874"/>
      <c r="G66" s="874"/>
      <c r="H66" s="874"/>
      <c r="I66" s="874"/>
      <c r="J66" s="874"/>
      <c r="K66" s="874"/>
      <c r="L66" s="874"/>
      <c r="M66" s="874"/>
      <c r="N66" s="874"/>
      <c r="O66" s="874"/>
      <c r="P66" s="874"/>
      <c r="Q66" s="874"/>
      <c r="R66" s="875"/>
      <c r="S66" s="505"/>
      <c r="T66" s="506"/>
      <c r="U66" s="506"/>
      <c r="V66" s="506"/>
      <c r="W66" s="506"/>
      <c r="X66" s="507"/>
    </row>
    <row r="67" spans="2:24" ht="17.25" customHeight="1">
      <c r="B67" s="876"/>
      <c r="C67" s="877"/>
      <c r="D67" s="877"/>
      <c r="E67" s="877"/>
      <c r="F67" s="877"/>
      <c r="G67" s="877"/>
      <c r="H67" s="877"/>
      <c r="I67" s="877"/>
      <c r="J67" s="877"/>
      <c r="K67" s="877"/>
      <c r="L67" s="877"/>
      <c r="M67" s="877"/>
      <c r="N67" s="877"/>
      <c r="O67" s="877"/>
      <c r="P67" s="877"/>
      <c r="Q67" s="877"/>
      <c r="R67" s="878"/>
      <c r="S67" s="508"/>
      <c r="T67" s="53"/>
      <c r="U67" s="53"/>
      <c r="V67" s="53"/>
      <c r="W67" s="53"/>
      <c r="X67" s="509"/>
    </row>
    <row r="68" spans="2:24" ht="17.25" customHeight="1">
      <c r="B68" s="876"/>
      <c r="C68" s="877"/>
      <c r="D68" s="877"/>
      <c r="E68" s="877"/>
      <c r="F68" s="877"/>
      <c r="G68" s="877"/>
      <c r="H68" s="877"/>
      <c r="I68" s="877"/>
      <c r="J68" s="877"/>
      <c r="K68" s="877"/>
      <c r="L68" s="877"/>
      <c r="M68" s="877"/>
      <c r="N68" s="877"/>
      <c r="O68" s="877"/>
      <c r="P68" s="877"/>
      <c r="Q68" s="877"/>
      <c r="R68" s="878"/>
      <c r="S68" s="508"/>
      <c r="T68" s="53"/>
      <c r="U68" s="53"/>
      <c r="V68" s="53"/>
      <c r="W68" s="53"/>
      <c r="X68" s="509"/>
    </row>
    <row r="69" spans="2:24" ht="17.25" customHeight="1">
      <c r="B69" s="876"/>
      <c r="C69" s="877"/>
      <c r="D69" s="877"/>
      <c r="E69" s="877"/>
      <c r="F69" s="877"/>
      <c r="G69" s="877"/>
      <c r="H69" s="877"/>
      <c r="I69" s="877"/>
      <c r="J69" s="877"/>
      <c r="K69" s="877"/>
      <c r="L69" s="877"/>
      <c r="M69" s="877"/>
      <c r="N69" s="877"/>
      <c r="O69" s="877"/>
      <c r="P69" s="877"/>
      <c r="Q69" s="877"/>
      <c r="R69" s="878"/>
      <c r="S69" s="508"/>
      <c r="T69" s="53"/>
      <c r="U69" s="53"/>
      <c r="V69" s="53"/>
      <c r="W69" s="53"/>
      <c r="X69" s="509"/>
    </row>
    <row r="70" spans="2:24" ht="17.25" customHeight="1">
      <c r="B70" s="876"/>
      <c r="C70" s="877"/>
      <c r="D70" s="877"/>
      <c r="E70" s="877"/>
      <c r="F70" s="877"/>
      <c r="G70" s="877"/>
      <c r="H70" s="877"/>
      <c r="I70" s="877"/>
      <c r="J70" s="877"/>
      <c r="K70" s="877"/>
      <c r="L70" s="877"/>
      <c r="M70" s="877"/>
      <c r="N70" s="877"/>
      <c r="O70" s="877"/>
      <c r="P70" s="877"/>
      <c r="Q70" s="877"/>
      <c r="R70" s="878"/>
      <c r="S70" s="508"/>
      <c r="T70" s="53"/>
      <c r="U70" s="53"/>
      <c r="V70" s="53"/>
      <c r="W70" s="53"/>
      <c r="X70" s="509"/>
    </row>
    <row r="71" spans="2:24" ht="53.25" customHeight="1" thickBot="1">
      <c r="B71" s="879"/>
      <c r="C71" s="880"/>
      <c r="D71" s="880"/>
      <c r="E71" s="880"/>
      <c r="F71" s="880"/>
      <c r="G71" s="880"/>
      <c r="H71" s="880"/>
      <c r="I71" s="880"/>
      <c r="J71" s="880"/>
      <c r="K71" s="880"/>
      <c r="L71" s="880"/>
      <c r="M71" s="880"/>
      <c r="N71" s="880"/>
      <c r="O71" s="880"/>
      <c r="P71" s="880"/>
      <c r="Q71" s="880"/>
      <c r="R71" s="881"/>
      <c r="S71" s="510"/>
      <c r="T71" s="511"/>
      <c r="U71" s="511"/>
      <c r="V71" s="511"/>
      <c r="W71" s="511"/>
      <c r="X71" s="512"/>
    </row>
    <row r="72" spans="2:24" ht="17.25" customHeight="1">
      <c r="B72" s="1100"/>
      <c r="C72" s="1100"/>
      <c r="D72" s="1100"/>
      <c r="E72" s="1100"/>
      <c r="F72" s="1100"/>
      <c r="G72" s="1100"/>
      <c r="H72" s="1100"/>
      <c r="I72" s="1100"/>
      <c r="J72" s="1100"/>
      <c r="K72" s="1100"/>
      <c r="L72" s="1100"/>
      <c r="M72" s="1100"/>
      <c r="N72" s="1100"/>
      <c r="O72" s="1100"/>
      <c r="P72" s="1100"/>
      <c r="Q72" s="1100"/>
      <c r="R72" s="1100"/>
    </row>
    <row r="73" spans="2:24" ht="17.25" customHeight="1" thickBot="1">
      <c r="B73" s="774" t="s">
        <v>218</v>
      </c>
      <c r="C73" s="774"/>
      <c r="D73" s="774"/>
      <c r="E73" s="774"/>
      <c r="F73" s="774"/>
      <c r="G73" s="774"/>
    </row>
    <row r="74" spans="2:24" ht="17.25" customHeight="1">
      <c r="B74" s="835" t="s">
        <v>145</v>
      </c>
      <c r="C74" s="836"/>
      <c r="D74" s="836"/>
      <c r="E74" s="836"/>
      <c r="F74" s="848"/>
      <c r="G74" s="836" t="s">
        <v>146</v>
      </c>
      <c r="H74" s="836"/>
      <c r="I74" s="596" t="s">
        <v>178</v>
      </c>
      <c r="J74" s="544"/>
      <c r="L74" s="835" t="s">
        <v>145</v>
      </c>
      <c r="M74" s="836"/>
      <c r="N74" s="836"/>
      <c r="O74" s="836"/>
      <c r="P74" s="848"/>
      <c r="Q74" s="835" t="s">
        <v>146</v>
      </c>
      <c r="R74" s="848"/>
      <c r="S74" s="596" t="s">
        <v>178</v>
      </c>
      <c r="T74" s="544"/>
    </row>
    <row r="75" spans="2:24" ht="17.25" customHeight="1" thickBot="1">
      <c r="B75" s="839"/>
      <c r="C75" s="840"/>
      <c r="D75" s="840"/>
      <c r="E75" s="840"/>
      <c r="F75" s="899"/>
      <c r="G75" s="840"/>
      <c r="H75" s="840"/>
      <c r="I75" s="564"/>
      <c r="J75" s="566"/>
      <c r="L75" s="839"/>
      <c r="M75" s="840"/>
      <c r="N75" s="840"/>
      <c r="O75" s="840"/>
      <c r="P75" s="899"/>
      <c r="Q75" s="839"/>
      <c r="R75" s="899"/>
      <c r="S75" s="564"/>
      <c r="T75" s="566"/>
    </row>
    <row r="76" spans="2:24" ht="17.25" customHeight="1">
      <c r="B76" s="1263" t="s">
        <v>1095</v>
      </c>
      <c r="C76" s="1264"/>
      <c r="D76" s="1264"/>
      <c r="E76" s="1264"/>
      <c r="F76" s="1265"/>
      <c r="G76" s="1258">
        <v>0.5</v>
      </c>
      <c r="H76" s="1259"/>
      <c r="I76" s="937">
        <v>1</v>
      </c>
      <c r="J76" s="938"/>
      <c r="L76" s="961" t="s">
        <v>1105</v>
      </c>
      <c r="M76" s="962"/>
      <c r="N76" s="962"/>
      <c r="O76" s="962"/>
      <c r="P76" s="963"/>
      <c r="Q76" s="937">
        <v>1</v>
      </c>
      <c r="R76" s="938"/>
      <c r="S76" s="937">
        <v>1</v>
      </c>
      <c r="T76" s="938"/>
    </row>
    <row r="77" spans="2:24" ht="17.25" customHeight="1">
      <c r="B77" s="854" t="s">
        <v>1096</v>
      </c>
      <c r="C77" s="855"/>
      <c r="D77" s="855"/>
      <c r="E77" s="855"/>
      <c r="F77" s="856"/>
      <c r="G77" s="852">
        <v>0.5</v>
      </c>
      <c r="H77" s="853"/>
      <c r="I77" s="894">
        <v>1</v>
      </c>
      <c r="J77" s="895"/>
      <c r="L77" s="928"/>
      <c r="M77" s="929"/>
      <c r="N77" s="929"/>
      <c r="O77" s="929"/>
      <c r="P77" s="930"/>
      <c r="Q77" s="894"/>
      <c r="R77" s="895"/>
      <c r="S77" s="894"/>
      <c r="T77" s="895"/>
    </row>
    <row r="78" spans="2:24" ht="17.25" customHeight="1">
      <c r="B78" s="854" t="s">
        <v>1097</v>
      </c>
      <c r="C78" s="855"/>
      <c r="D78" s="855"/>
      <c r="E78" s="855"/>
      <c r="F78" s="856"/>
      <c r="G78" s="852">
        <v>0.5</v>
      </c>
      <c r="H78" s="853"/>
      <c r="I78" s="894">
        <v>1</v>
      </c>
      <c r="J78" s="895"/>
      <c r="L78" s="928"/>
      <c r="M78" s="929"/>
      <c r="N78" s="929"/>
      <c r="O78" s="929"/>
      <c r="P78" s="930"/>
      <c r="Q78" s="894"/>
      <c r="R78" s="895"/>
      <c r="S78" s="894"/>
      <c r="T78" s="895"/>
    </row>
    <row r="79" spans="2:24" ht="17.25" customHeight="1">
      <c r="B79" s="854" t="s">
        <v>1098</v>
      </c>
      <c r="C79" s="855"/>
      <c r="D79" s="855"/>
      <c r="E79" s="855"/>
      <c r="F79" s="856"/>
      <c r="G79" s="852">
        <v>1</v>
      </c>
      <c r="H79" s="853"/>
      <c r="I79" s="894">
        <v>1</v>
      </c>
      <c r="J79" s="895"/>
      <c r="L79" s="928"/>
      <c r="M79" s="929"/>
      <c r="N79" s="929"/>
      <c r="O79" s="929"/>
      <c r="P79" s="930"/>
      <c r="Q79" s="894"/>
      <c r="R79" s="895"/>
      <c r="S79" s="894"/>
      <c r="T79" s="895"/>
    </row>
    <row r="80" spans="2:24" ht="17.25" customHeight="1">
      <c r="B80" s="854" t="s">
        <v>1099</v>
      </c>
      <c r="C80" s="855"/>
      <c r="D80" s="855"/>
      <c r="E80" s="855"/>
      <c r="F80" s="856"/>
      <c r="G80" s="852">
        <v>1</v>
      </c>
      <c r="H80" s="853"/>
      <c r="I80" s="894">
        <v>1</v>
      </c>
      <c r="J80" s="895"/>
      <c r="L80" s="928"/>
      <c r="M80" s="929"/>
      <c r="N80" s="929"/>
      <c r="O80" s="929"/>
      <c r="P80" s="930"/>
      <c r="Q80" s="894"/>
      <c r="R80" s="895"/>
      <c r="S80" s="894"/>
      <c r="T80" s="895"/>
    </row>
    <row r="81" spans="2:20" ht="17.25" customHeight="1">
      <c r="B81" s="854" t="s">
        <v>1100</v>
      </c>
      <c r="C81" s="855"/>
      <c r="D81" s="855"/>
      <c r="E81" s="855"/>
      <c r="F81" s="856"/>
      <c r="G81" s="852">
        <v>1</v>
      </c>
      <c r="H81" s="853"/>
      <c r="I81" s="894">
        <v>1</v>
      </c>
      <c r="J81" s="895"/>
      <c r="L81" s="928"/>
      <c r="M81" s="929"/>
      <c r="N81" s="929"/>
      <c r="O81" s="929"/>
      <c r="P81" s="930"/>
      <c r="Q81" s="894"/>
      <c r="R81" s="895"/>
      <c r="S81" s="894"/>
      <c r="T81" s="895"/>
    </row>
    <row r="82" spans="2:20" ht="17.25" customHeight="1">
      <c r="B82" s="854" t="s">
        <v>1101</v>
      </c>
      <c r="C82" s="855"/>
      <c r="D82" s="855"/>
      <c r="E82" s="855"/>
      <c r="F82" s="856"/>
      <c r="G82" s="852">
        <v>4</v>
      </c>
      <c r="H82" s="853"/>
      <c r="I82" s="894">
        <v>4</v>
      </c>
      <c r="J82" s="895"/>
      <c r="L82" s="928"/>
      <c r="M82" s="929"/>
      <c r="N82" s="929"/>
      <c r="O82" s="929"/>
      <c r="P82" s="930"/>
      <c r="Q82" s="894"/>
      <c r="R82" s="895"/>
      <c r="S82" s="894"/>
      <c r="T82" s="895"/>
    </row>
    <row r="83" spans="2:20" ht="17.25" customHeight="1">
      <c r="B83" s="854" t="s">
        <v>1102</v>
      </c>
      <c r="C83" s="855"/>
      <c r="D83" s="855"/>
      <c r="E83" s="855"/>
      <c r="F83" s="856"/>
      <c r="G83" s="852">
        <v>2.6</v>
      </c>
      <c r="H83" s="853"/>
      <c r="I83" s="894">
        <v>2</v>
      </c>
      <c r="J83" s="895"/>
      <c r="L83" s="928"/>
      <c r="M83" s="929"/>
      <c r="N83" s="929"/>
      <c r="O83" s="929"/>
      <c r="P83" s="930"/>
      <c r="Q83" s="894"/>
      <c r="R83" s="895"/>
      <c r="S83" s="894"/>
      <c r="T83" s="895"/>
    </row>
    <row r="84" spans="2:20" ht="17.25" customHeight="1">
      <c r="B84" s="854" t="s">
        <v>1103</v>
      </c>
      <c r="C84" s="855"/>
      <c r="D84" s="855"/>
      <c r="E84" s="855"/>
      <c r="F84" s="856"/>
      <c r="G84" s="852">
        <v>1</v>
      </c>
      <c r="H84" s="853"/>
      <c r="I84" s="894">
        <v>1</v>
      </c>
      <c r="J84" s="895"/>
      <c r="L84" s="928"/>
      <c r="M84" s="929"/>
      <c r="N84" s="929"/>
      <c r="O84" s="929"/>
      <c r="P84" s="930"/>
      <c r="Q84" s="894"/>
      <c r="R84" s="895"/>
      <c r="S84" s="894"/>
      <c r="T84" s="895"/>
    </row>
    <row r="85" spans="2:20" ht="17.25" customHeight="1" thickBot="1">
      <c r="B85" s="932" t="s">
        <v>1104</v>
      </c>
      <c r="C85" s="933"/>
      <c r="D85" s="933"/>
      <c r="E85" s="933"/>
      <c r="F85" s="934"/>
      <c r="G85" s="935">
        <v>1.5</v>
      </c>
      <c r="H85" s="936"/>
      <c r="I85" s="939">
        <v>3</v>
      </c>
      <c r="J85" s="940"/>
      <c r="L85" s="964"/>
      <c r="M85" s="965"/>
      <c r="N85" s="965"/>
      <c r="O85" s="965"/>
      <c r="P85" s="966"/>
      <c r="Q85" s="939"/>
      <c r="R85" s="940"/>
      <c r="S85" s="939"/>
      <c r="T85" s="940"/>
    </row>
    <row r="86" spans="2:20" ht="17.25" customHeight="1"/>
    <row r="87" spans="2:20" ht="17.25" customHeight="1" thickBot="1">
      <c r="B87" s="774" t="s">
        <v>219</v>
      </c>
      <c r="C87" s="774"/>
      <c r="D87" s="774"/>
      <c r="E87" s="774"/>
      <c r="F87" s="774"/>
      <c r="G87" s="774"/>
      <c r="H87" s="774"/>
    </row>
    <row r="88" spans="2:20" ht="17.25" customHeight="1">
      <c r="B88" s="552" t="s">
        <v>24</v>
      </c>
      <c r="C88" s="552" t="s">
        <v>221</v>
      </c>
      <c r="D88" s="552" t="s">
        <v>222</v>
      </c>
      <c r="E88" s="552" t="s">
        <v>223</v>
      </c>
      <c r="F88" s="552" t="s">
        <v>224</v>
      </c>
      <c r="G88" s="552" t="s">
        <v>223</v>
      </c>
      <c r="H88" s="552" t="s">
        <v>428</v>
      </c>
      <c r="I88" s="596" t="s">
        <v>223</v>
      </c>
      <c r="J88" s="627" t="s">
        <v>227</v>
      </c>
      <c r="K88" s="625"/>
      <c r="L88" s="627" t="s">
        <v>228</v>
      </c>
      <c r="M88" s="625"/>
      <c r="N88" s="627" t="s">
        <v>229</v>
      </c>
      <c r="O88" s="625"/>
      <c r="P88" s="627" t="s">
        <v>230</v>
      </c>
      <c r="Q88" s="625"/>
      <c r="R88" s="627" t="s">
        <v>231</v>
      </c>
      <c r="S88" s="625"/>
    </row>
    <row r="89" spans="2:20" ht="17.25" customHeight="1">
      <c r="B89" s="553"/>
      <c r="C89" s="553"/>
      <c r="D89" s="553"/>
      <c r="E89" s="553"/>
      <c r="F89" s="553"/>
      <c r="G89" s="553"/>
      <c r="H89" s="553"/>
      <c r="I89" s="597"/>
      <c r="J89" s="634" t="s">
        <v>225</v>
      </c>
      <c r="K89" s="636" t="s">
        <v>226</v>
      </c>
      <c r="L89" s="634" t="s">
        <v>225</v>
      </c>
      <c r="M89" s="636" t="s">
        <v>226</v>
      </c>
      <c r="N89" s="634" t="s">
        <v>225</v>
      </c>
      <c r="O89" s="636" t="s">
        <v>226</v>
      </c>
      <c r="P89" s="634" t="s">
        <v>225</v>
      </c>
      <c r="Q89" s="636" t="s">
        <v>226</v>
      </c>
      <c r="R89" s="634" t="s">
        <v>225</v>
      </c>
      <c r="S89" s="636" t="s">
        <v>226</v>
      </c>
    </row>
    <row r="90" spans="2:20" ht="17.25" customHeight="1">
      <c r="B90" s="553"/>
      <c r="C90" s="553"/>
      <c r="D90" s="553"/>
      <c r="E90" s="553"/>
      <c r="F90" s="553"/>
      <c r="G90" s="553"/>
      <c r="H90" s="553"/>
      <c r="I90" s="597"/>
      <c r="J90" s="634"/>
      <c r="K90" s="636"/>
      <c r="L90" s="634"/>
      <c r="M90" s="636"/>
      <c r="N90" s="634"/>
      <c r="O90" s="636"/>
      <c r="P90" s="634"/>
      <c r="Q90" s="636"/>
      <c r="R90" s="634"/>
      <c r="S90" s="636"/>
    </row>
    <row r="91" spans="2:20" ht="17.25" customHeight="1" thickBot="1">
      <c r="B91" s="554"/>
      <c r="C91" s="553"/>
      <c r="D91" s="554"/>
      <c r="E91" s="554"/>
      <c r="F91" s="554"/>
      <c r="G91" s="554"/>
      <c r="H91" s="554"/>
      <c r="I91" s="564"/>
      <c r="J91" s="635"/>
      <c r="K91" s="638"/>
      <c r="L91" s="635"/>
      <c r="M91" s="638"/>
      <c r="N91" s="635"/>
      <c r="O91" s="638"/>
      <c r="P91" s="635"/>
      <c r="Q91" s="638"/>
      <c r="R91" s="635"/>
      <c r="S91" s="638"/>
    </row>
    <row r="92" spans="2:20" ht="17.25" customHeight="1">
      <c r="B92" s="342" t="s">
        <v>699</v>
      </c>
      <c r="C92" s="69">
        <v>210</v>
      </c>
      <c r="D92" s="345">
        <v>103</v>
      </c>
      <c r="E92" s="69">
        <v>5</v>
      </c>
      <c r="F92" s="69">
        <v>107</v>
      </c>
      <c r="G92" s="69">
        <v>5</v>
      </c>
      <c r="H92" s="69"/>
      <c r="I92" s="70"/>
      <c r="J92" s="71">
        <v>1</v>
      </c>
      <c r="K92" s="72">
        <v>26</v>
      </c>
      <c r="L92" s="71">
        <v>1</v>
      </c>
      <c r="M92" s="72">
        <v>25</v>
      </c>
      <c r="N92" s="71">
        <v>2</v>
      </c>
      <c r="O92" s="72">
        <v>33</v>
      </c>
      <c r="P92" s="71">
        <v>1</v>
      </c>
      <c r="Q92" s="72">
        <v>19</v>
      </c>
      <c r="R92" s="71">
        <v>1</v>
      </c>
      <c r="S92" s="63">
        <v>19</v>
      </c>
    </row>
    <row r="93" spans="2:20" ht="17.25" customHeight="1">
      <c r="B93" s="343" t="s">
        <v>700</v>
      </c>
      <c r="C93" s="73">
        <v>213</v>
      </c>
      <c r="D93" s="346">
        <v>121</v>
      </c>
      <c r="E93" s="73">
        <v>3</v>
      </c>
      <c r="F93" s="73">
        <v>92</v>
      </c>
      <c r="G93" s="73">
        <v>5</v>
      </c>
      <c r="H93" s="73"/>
      <c r="I93" s="74"/>
      <c r="J93" s="75">
        <v>2</v>
      </c>
      <c r="K93" s="76">
        <v>38</v>
      </c>
      <c r="L93" s="75">
        <v>1</v>
      </c>
      <c r="M93" s="76">
        <v>25</v>
      </c>
      <c r="N93" s="75">
        <v>1</v>
      </c>
      <c r="O93" s="76">
        <v>26</v>
      </c>
      <c r="P93" s="75">
        <v>2</v>
      </c>
      <c r="Q93" s="76">
        <v>32</v>
      </c>
      <c r="R93" s="75">
        <v>1</v>
      </c>
      <c r="S93" s="64">
        <v>15</v>
      </c>
    </row>
    <row r="94" spans="2:20" ht="17.25" customHeight="1" thickBot="1">
      <c r="B94" s="344" t="s">
        <v>879</v>
      </c>
      <c r="C94" s="73">
        <v>210</v>
      </c>
      <c r="D94" s="347">
        <v>121</v>
      </c>
      <c r="E94" s="77">
        <v>6</v>
      </c>
      <c r="F94" s="77">
        <v>89</v>
      </c>
      <c r="G94" s="77">
        <v>5</v>
      </c>
      <c r="H94" s="77"/>
      <c r="I94" s="78"/>
      <c r="J94" s="75">
        <v>2</v>
      </c>
      <c r="K94" s="76">
        <v>39</v>
      </c>
      <c r="L94" s="75">
        <v>1</v>
      </c>
      <c r="M94" s="76">
        <v>25</v>
      </c>
      <c r="N94" s="75">
        <v>1</v>
      </c>
      <c r="O94" s="76">
        <v>26</v>
      </c>
      <c r="P94" s="75">
        <v>2</v>
      </c>
      <c r="Q94" s="76">
        <v>31</v>
      </c>
      <c r="R94" s="75">
        <v>1</v>
      </c>
      <c r="S94" s="64">
        <v>15</v>
      </c>
    </row>
    <row r="95" spans="2:20" ht="17.25" customHeight="1" thickBot="1">
      <c r="B95" s="344" t="s">
        <v>701</v>
      </c>
      <c r="C95" s="73">
        <v>214</v>
      </c>
      <c r="D95" s="347">
        <v>117</v>
      </c>
      <c r="E95" s="77">
        <v>5</v>
      </c>
      <c r="F95" s="77">
        <v>97</v>
      </c>
      <c r="G95" s="77">
        <v>6</v>
      </c>
      <c r="H95" s="77"/>
      <c r="I95" s="78"/>
      <c r="J95" s="75">
        <v>1</v>
      </c>
      <c r="K95" s="76">
        <v>25</v>
      </c>
      <c r="L95" s="75">
        <v>2</v>
      </c>
      <c r="M95" s="76">
        <v>41</v>
      </c>
      <c r="N95" s="75">
        <v>1</v>
      </c>
      <c r="O95" s="76">
        <v>25</v>
      </c>
      <c r="P95" s="75">
        <v>1</v>
      </c>
      <c r="Q95" s="76">
        <v>26</v>
      </c>
      <c r="R95" s="75">
        <v>1</v>
      </c>
      <c r="S95" s="64">
        <v>28</v>
      </c>
    </row>
    <row r="96" spans="2:20" ht="17.25" customHeight="1" thickBot="1">
      <c r="B96" s="344" t="s">
        <v>880</v>
      </c>
      <c r="C96" s="79">
        <v>209</v>
      </c>
      <c r="D96" s="348">
        <v>114</v>
      </c>
      <c r="E96" s="79">
        <v>5</v>
      </c>
      <c r="F96" s="79">
        <v>95</v>
      </c>
      <c r="G96" s="79">
        <v>6</v>
      </c>
      <c r="H96" s="79"/>
      <c r="I96" s="80"/>
      <c r="J96" s="81">
        <v>1</v>
      </c>
      <c r="K96" s="82">
        <v>25</v>
      </c>
      <c r="L96" s="81">
        <v>2</v>
      </c>
      <c r="M96" s="82">
        <v>39</v>
      </c>
      <c r="N96" s="81">
        <v>1</v>
      </c>
      <c r="O96" s="82">
        <v>25</v>
      </c>
      <c r="P96" s="81">
        <v>1</v>
      </c>
      <c r="Q96" s="82">
        <v>25</v>
      </c>
      <c r="R96" s="81">
        <v>1</v>
      </c>
      <c r="S96" s="65">
        <v>28</v>
      </c>
    </row>
    <row r="97" spans="2:20" ht="17.25" customHeight="1" thickBot="1">
      <c r="B97" s="4"/>
      <c r="C97" s="83"/>
      <c r="D97" s="83"/>
      <c r="E97" s="83"/>
      <c r="F97" s="83"/>
      <c r="G97" s="83"/>
      <c r="H97" s="83"/>
      <c r="I97" s="83"/>
      <c r="J97" s="83"/>
      <c r="K97" s="83"/>
      <c r="L97" s="83"/>
      <c r="M97" s="83"/>
      <c r="N97" s="83"/>
      <c r="O97" s="83"/>
      <c r="P97" s="83"/>
      <c r="Q97" s="83"/>
      <c r="R97" s="83"/>
      <c r="S97" s="84"/>
    </row>
    <row r="98" spans="2:20" ht="17.25" customHeight="1">
      <c r="B98" s="627" t="s">
        <v>232</v>
      </c>
      <c r="C98" s="625"/>
      <c r="D98" s="627" t="s">
        <v>233</v>
      </c>
      <c r="E98" s="625"/>
      <c r="F98" s="689" t="s">
        <v>234</v>
      </c>
      <c r="G98" s="688"/>
      <c r="H98" s="627" t="s">
        <v>235</v>
      </c>
      <c r="I98" s="625"/>
      <c r="J98" s="627" t="s">
        <v>236</v>
      </c>
      <c r="K98" s="625"/>
      <c r="L98" s="627" t="s">
        <v>237</v>
      </c>
      <c r="M98" s="625"/>
      <c r="N98" s="627" t="s">
        <v>238</v>
      </c>
      <c r="O98" s="884"/>
      <c r="P98" s="627" t="s">
        <v>25</v>
      </c>
      <c r="Q98" s="630"/>
      <c r="R98" s="630"/>
      <c r="S98" s="625"/>
    </row>
    <row r="99" spans="2:20" ht="17.25" customHeight="1">
      <c r="B99" s="634" t="s">
        <v>225</v>
      </c>
      <c r="C99" s="636" t="s">
        <v>226</v>
      </c>
      <c r="D99" s="634" t="s">
        <v>225</v>
      </c>
      <c r="E99" s="636" t="s">
        <v>226</v>
      </c>
      <c r="F99" s="634" t="s">
        <v>225</v>
      </c>
      <c r="G99" s="638" t="s">
        <v>226</v>
      </c>
      <c r="H99" s="634" t="s">
        <v>225</v>
      </c>
      <c r="I99" s="636" t="s">
        <v>226</v>
      </c>
      <c r="J99" s="634" t="s">
        <v>225</v>
      </c>
      <c r="K99" s="636" t="s">
        <v>226</v>
      </c>
      <c r="L99" s="634" t="s">
        <v>225</v>
      </c>
      <c r="M99" s="636" t="s">
        <v>226</v>
      </c>
      <c r="N99" s="634" t="s">
        <v>225</v>
      </c>
      <c r="O99" s="885" t="s">
        <v>226</v>
      </c>
      <c r="P99" s="634"/>
      <c r="Q99" s="631"/>
      <c r="R99" s="631"/>
      <c r="S99" s="636"/>
    </row>
    <row r="100" spans="2:20" ht="17.25" customHeight="1">
      <c r="B100" s="635"/>
      <c r="C100" s="638"/>
      <c r="D100" s="635"/>
      <c r="E100" s="638"/>
      <c r="F100" s="635"/>
      <c r="G100" s="559"/>
      <c r="H100" s="635"/>
      <c r="I100" s="638"/>
      <c r="J100" s="635"/>
      <c r="K100" s="638"/>
      <c r="L100" s="635"/>
      <c r="M100" s="638"/>
      <c r="N100" s="635"/>
      <c r="O100" s="931"/>
      <c r="P100" s="634" t="s">
        <v>159</v>
      </c>
      <c r="Q100" s="631" t="s">
        <v>527</v>
      </c>
      <c r="R100" s="631" t="s">
        <v>175</v>
      </c>
      <c r="S100" s="636" t="s">
        <v>176</v>
      </c>
    </row>
    <row r="101" spans="2:20" ht="17.25" customHeight="1" thickBot="1">
      <c r="B101" s="635"/>
      <c r="C101" s="638"/>
      <c r="D101" s="635"/>
      <c r="E101" s="638"/>
      <c r="F101" s="635"/>
      <c r="G101" s="826"/>
      <c r="H101" s="635"/>
      <c r="I101" s="638"/>
      <c r="J101" s="635"/>
      <c r="K101" s="638"/>
      <c r="L101" s="635"/>
      <c r="M101" s="638"/>
      <c r="N101" s="635"/>
      <c r="O101" s="931"/>
      <c r="P101" s="635"/>
      <c r="Q101" s="988"/>
      <c r="R101" s="988"/>
      <c r="S101" s="638"/>
    </row>
    <row r="102" spans="2:20" ht="17.25" customHeight="1">
      <c r="B102" s="103">
        <v>1</v>
      </c>
      <c r="C102" s="85">
        <v>20</v>
      </c>
      <c r="D102" s="86">
        <v>1</v>
      </c>
      <c r="E102" s="87">
        <v>19</v>
      </c>
      <c r="F102" s="86">
        <v>1</v>
      </c>
      <c r="G102" s="87">
        <v>20</v>
      </c>
      <c r="H102" s="86">
        <v>1</v>
      </c>
      <c r="I102" s="87">
        <v>29</v>
      </c>
      <c r="J102" s="86"/>
      <c r="K102" s="87"/>
      <c r="L102" s="86"/>
      <c r="M102" s="87"/>
      <c r="N102" s="86"/>
      <c r="O102" s="87"/>
      <c r="P102" s="291">
        <f>AVERAGE(Q102:S102)</f>
        <v>1</v>
      </c>
      <c r="Q102" s="292">
        <v>1</v>
      </c>
      <c r="R102" s="293">
        <v>1</v>
      </c>
      <c r="S102" s="294"/>
    </row>
    <row r="103" spans="2:20" ht="17.25" customHeight="1">
      <c r="B103" s="189">
        <v>1</v>
      </c>
      <c r="C103" s="88">
        <v>20</v>
      </c>
      <c r="D103" s="89">
        <v>1</v>
      </c>
      <c r="E103" s="90">
        <v>18</v>
      </c>
      <c r="F103" s="89">
        <v>1</v>
      </c>
      <c r="G103" s="90">
        <v>16</v>
      </c>
      <c r="H103" s="89">
        <v>1</v>
      </c>
      <c r="I103" s="90">
        <v>20</v>
      </c>
      <c r="J103" s="89"/>
      <c r="K103" s="90"/>
      <c r="L103" s="89"/>
      <c r="M103" s="90"/>
      <c r="N103" s="89"/>
      <c r="O103" s="90"/>
      <c r="P103" s="443">
        <f t="shared" ref="P103:P106" si="0">AVERAGE(Q103:S103)</f>
        <v>1</v>
      </c>
      <c r="Q103" s="295">
        <v>1</v>
      </c>
      <c r="R103" s="296">
        <v>1</v>
      </c>
      <c r="S103" s="297"/>
    </row>
    <row r="104" spans="2:20" ht="17.25" customHeight="1">
      <c r="B104" s="189">
        <v>1</v>
      </c>
      <c r="C104" s="91">
        <v>20</v>
      </c>
      <c r="D104" s="89">
        <v>1</v>
      </c>
      <c r="E104" s="90">
        <v>18</v>
      </c>
      <c r="F104" s="89">
        <v>1</v>
      </c>
      <c r="G104" s="90">
        <v>16</v>
      </c>
      <c r="H104" s="89">
        <v>1</v>
      </c>
      <c r="I104" s="90">
        <v>20</v>
      </c>
      <c r="J104" s="89"/>
      <c r="K104" s="90"/>
      <c r="L104" s="89"/>
      <c r="M104" s="90"/>
      <c r="N104" s="89"/>
      <c r="O104" s="90"/>
      <c r="P104" s="443">
        <f t="shared" si="0"/>
        <v>0.995</v>
      </c>
      <c r="Q104" s="295">
        <v>1</v>
      </c>
      <c r="R104" s="296">
        <v>0.99</v>
      </c>
      <c r="S104" s="297"/>
    </row>
    <row r="105" spans="2:20" ht="17.25" customHeight="1">
      <c r="B105" s="247">
        <v>1</v>
      </c>
      <c r="C105" s="91">
        <v>15</v>
      </c>
      <c r="D105" s="92">
        <v>1</v>
      </c>
      <c r="E105" s="93">
        <v>18</v>
      </c>
      <c r="F105" s="92">
        <v>1</v>
      </c>
      <c r="G105" s="93">
        <v>19</v>
      </c>
      <c r="H105" s="92">
        <v>1</v>
      </c>
      <c r="I105" s="93">
        <v>17</v>
      </c>
      <c r="J105" s="92"/>
      <c r="K105" s="93"/>
      <c r="L105" s="92"/>
      <c r="M105" s="93"/>
      <c r="N105" s="92"/>
      <c r="O105" s="93"/>
      <c r="P105" s="443">
        <f t="shared" si="0"/>
        <v>1</v>
      </c>
      <c r="Q105" s="295">
        <v>1</v>
      </c>
      <c r="R105" s="296">
        <v>1</v>
      </c>
      <c r="S105" s="297"/>
    </row>
    <row r="106" spans="2:20" ht="17.25" customHeight="1" thickBot="1">
      <c r="B106" s="106">
        <v>1</v>
      </c>
      <c r="C106" s="94">
        <v>14</v>
      </c>
      <c r="D106" s="95">
        <v>1</v>
      </c>
      <c r="E106" s="96">
        <v>18</v>
      </c>
      <c r="F106" s="95">
        <v>1</v>
      </c>
      <c r="G106" s="96">
        <v>18</v>
      </c>
      <c r="H106" s="95">
        <v>1</v>
      </c>
      <c r="I106" s="96">
        <v>17</v>
      </c>
      <c r="J106" s="95"/>
      <c r="K106" s="96"/>
      <c r="L106" s="95"/>
      <c r="M106" s="96"/>
      <c r="N106" s="95"/>
      <c r="O106" s="96"/>
      <c r="P106" s="444">
        <f t="shared" si="0"/>
        <v>1</v>
      </c>
      <c r="Q106" s="298">
        <v>1</v>
      </c>
      <c r="R106" s="298">
        <v>1</v>
      </c>
      <c r="S106" s="299"/>
    </row>
    <row r="107" spans="2:20" ht="17.25" customHeight="1">
      <c r="B107" s="4"/>
      <c r="C107" s="5"/>
      <c r="D107" s="5"/>
      <c r="E107" s="5"/>
      <c r="F107" s="5"/>
      <c r="G107" s="5"/>
      <c r="H107" s="5"/>
      <c r="I107" s="5"/>
      <c r="J107" s="5"/>
      <c r="K107" s="5"/>
      <c r="L107" s="5"/>
      <c r="M107" s="5"/>
      <c r="N107" s="5"/>
      <c r="O107" s="5"/>
      <c r="P107" s="5"/>
      <c r="Q107" s="5"/>
      <c r="R107" s="5"/>
      <c r="S107" s="6"/>
    </row>
    <row r="108" spans="2:20" ht="17.25" customHeight="1">
      <c r="B108" s="1175" t="s">
        <v>240</v>
      </c>
      <c r="C108" s="1175"/>
      <c r="D108" s="1175"/>
      <c r="E108" s="1175"/>
      <c r="F108" s="1175"/>
      <c r="G108" s="1175"/>
      <c r="H108" s="1175"/>
      <c r="I108" s="1175"/>
      <c r="J108" s="1175"/>
      <c r="K108" s="1175"/>
      <c r="L108" s="1175"/>
      <c r="M108" s="1175"/>
      <c r="N108" s="1175"/>
      <c r="O108" s="1175"/>
      <c r="P108" s="1175"/>
      <c r="Q108" s="1175"/>
      <c r="R108" s="1175"/>
      <c r="S108" s="19"/>
    </row>
    <row r="109" spans="2:20" ht="17.25" customHeight="1" thickBot="1">
      <c r="B109" s="903" t="s">
        <v>987</v>
      </c>
      <c r="C109" s="903"/>
      <c r="D109" s="903"/>
      <c r="E109" s="903"/>
      <c r="F109" s="903"/>
      <c r="G109" s="26"/>
      <c r="H109" s="26"/>
      <c r="I109" s="26"/>
      <c r="J109" s="26"/>
      <c r="K109" s="26"/>
      <c r="L109" s="26"/>
      <c r="M109" s="26"/>
      <c r="N109" s="26"/>
      <c r="O109" s="26"/>
      <c r="P109" s="26"/>
      <c r="Q109" s="26"/>
      <c r="R109" s="26"/>
      <c r="S109" s="26"/>
      <c r="T109" s="19"/>
    </row>
    <row r="110" spans="2:20" ht="17.25" customHeight="1">
      <c r="B110" s="873" t="s">
        <v>1226</v>
      </c>
      <c r="C110" s="874"/>
      <c r="D110" s="874"/>
      <c r="E110" s="874"/>
      <c r="F110" s="874"/>
      <c r="G110" s="874"/>
      <c r="H110" s="874"/>
      <c r="I110" s="874"/>
      <c r="J110" s="874"/>
      <c r="K110" s="874"/>
      <c r="L110" s="874"/>
      <c r="M110" s="874"/>
      <c r="N110" s="874"/>
      <c r="O110" s="874"/>
      <c r="P110" s="874"/>
      <c r="Q110" s="874"/>
      <c r="R110" s="875"/>
      <c r="S110" s="6"/>
    </row>
    <row r="111" spans="2:20" ht="17.25" customHeight="1">
      <c r="B111" s="876"/>
      <c r="C111" s="877"/>
      <c r="D111" s="877"/>
      <c r="E111" s="877"/>
      <c r="F111" s="877"/>
      <c r="G111" s="877"/>
      <c r="H111" s="877"/>
      <c r="I111" s="877"/>
      <c r="J111" s="877"/>
      <c r="K111" s="877"/>
      <c r="L111" s="877"/>
      <c r="M111" s="877"/>
      <c r="N111" s="877"/>
      <c r="O111" s="877"/>
      <c r="P111" s="877"/>
      <c r="Q111" s="877"/>
      <c r="R111" s="878"/>
      <c r="S111" s="6"/>
    </row>
    <row r="112" spans="2:20" ht="17.25" customHeight="1">
      <c r="B112" s="876"/>
      <c r="C112" s="877"/>
      <c r="D112" s="877"/>
      <c r="E112" s="877"/>
      <c r="F112" s="877"/>
      <c r="G112" s="877"/>
      <c r="H112" s="877"/>
      <c r="I112" s="877"/>
      <c r="J112" s="877"/>
      <c r="K112" s="877"/>
      <c r="L112" s="877"/>
      <c r="M112" s="877"/>
      <c r="N112" s="877"/>
      <c r="O112" s="877"/>
      <c r="P112" s="877"/>
      <c r="Q112" s="877"/>
      <c r="R112" s="878"/>
      <c r="S112" s="6"/>
    </row>
    <row r="113" spans="2:20" ht="55.5" customHeight="1" thickBot="1">
      <c r="B113" s="879"/>
      <c r="C113" s="880"/>
      <c r="D113" s="880"/>
      <c r="E113" s="880"/>
      <c r="F113" s="880"/>
      <c r="G113" s="880"/>
      <c r="H113" s="880"/>
      <c r="I113" s="880"/>
      <c r="J113" s="880"/>
      <c r="K113" s="880"/>
      <c r="L113" s="880"/>
      <c r="M113" s="880"/>
      <c r="N113" s="880"/>
      <c r="O113" s="880"/>
      <c r="P113" s="880"/>
      <c r="Q113" s="880"/>
      <c r="R113" s="881"/>
      <c r="S113" s="6"/>
    </row>
    <row r="114" spans="2:20" ht="17.25" customHeight="1">
      <c r="B114" s="4"/>
      <c r="C114" s="5"/>
      <c r="D114" s="5"/>
      <c r="E114" s="5"/>
      <c r="F114" s="5"/>
      <c r="G114" s="5"/>
      <c r="H114" s="5"/>
      <c r="I114" s="5"/>
      <c r="J114" s="5"/>
      <c r="K114" s="5"/>
      <c r="L114" s="5"/>
      <c r="M114" s="5"/>
      <c r="N114" s="5"/>
      <c r="O114" s="5"/>
      <c r="P114" s="5"/>
      <c r="Q114" s="5"/>
      <c r="R114" s="5"/>
      <c r="S114" s="5"/>
    </row>
    <row r="115" spans="2:20" ht="17.25" customHeight="1" thickBot="1">
      <c r="B115" s="903" t="s">
        <v>988</v>
      </c>
      <c r="C115" s="903"/>
      <c r="D115" s="903"/>
      <c r="E115" s="903"/>
      <c r="F115" s="903"/>
      <c r="G115" s="5"/>
      <c r="H115" s="5"/>
      <c r="I115" s="5"/>
      <c r="J115" s="5"/>
      <c r="K115" s="5"/>
      <c r="L115" s="5"/>
      <c r="M115" s="5"/>
      <c r="N115" s="5"/>
      <c r="O115" s="5"/>
      <c r="P115" s="5"/>
      <c r="Q115" s="5"/>
      <c r="R115" s="5"/>
      <c r="S115" s="5"/>
      <c r="T115" s="14"/>
    </row>
    <row r="116" spans="2:20" ht="17.25" customHeight="1">
      <c r="B116" s="873" t="s">
        <v>1174</v>
      </c>
      <c r="C116" s="874"/>
      <c r="D116" s="874"/>
      <c r="E116" s="874"/>
      <c r="F116" s="874"/>
      <c r="G116" s="874"/>
      <c r="H116" s="874"/>
      <c r="I116" s="874"/>
      <c r="J116" s="874"/>
      <c r="K116" s="874"/>
      <c r="L116" s="874"/>
      <c r="M116" s="874"/>
      <c r="N116" s="874"/>
      <c r="O116" s="874"/>
      <c r="P116" s="874"/>
      <c r="Q116" s="874"/>
      <c r="R116" s="875"/>
      <c r="S116" s="6"/>
    </row>
    <row r="117" spans="2:20" ht="17.25" customHeight="1">
      <c r="B117" s="876"/>
      <c r="C117" s="877"/>
      <c r="D117" s="877"/>
      <c r="E117" s="877"/>
      <c r="F117" s="877"/>
      <c r="G117" s="877"/>
      <c r="H117" s="877"/>
      <c r="I117" s="877"/>
      <c r="J117" s="877"/>
      <c r="K117" s="877"/>
      <c r="L117" s="877"/>
      <c r="M117" s="877"/>
      <c r="N117" s="877"/>
      <c r="O117" s="877"/>
      <c r="P117" s="877"/>
      <c r="Q117" s="877"/>
      <c r="R117" s="878"/>
      <c r="S117" s="6"/>
    </row>
    <row r="118" spans="2:20" ht="17.25" customHeight="1">
      <c r="B118" s="876"/>
      <c r="C118" s="877"/>
      <c r="D118" s="877"/>
      <c r="E118" s="877"/>
      <c r="F118" s="877"/>
      <c r="G118" s="877"/>
      <c r="H118" s="877"/>
      <c r="I118" s="877"/>
      <c r="J118" s="877"/>
      <c r="K118" s="877"/>
      <c r="L118" s="877"/>
      <c r="M118" s="877"/>
      <c r="N118" s="877"/>
      <c r="O118" s="877"/>
      <c r="P118" s="877"/>
      <c r="Q118" s="877"/>
      <c r="R118" s="878"/>
      <c r="S118" s="6"/>
    </row>
    <row r="119" spans="2:20" ht="17.25" customHeight="1" thickBot="1">
      <c r="B119" s="879"/>
      <c r="C119" s="880"/>
      <c r="D119" s="880"/>
      <c r="E119" s="880"/>
      <c r="F119" s="880"/>
      <c r="G119" s="880"/>
      <c r="H119" s="880"/>
      <c r="I119" s="880"/>
      <c r="J119" s="880"/>
      <c r="K119" s="880"/>
      <c r="L119" s="880"/>
      <c r="M119" s="880"/>
      <c r="N119" s="880"/>
      <c r="O119" s="880"/>
      <c r="P119" s="880"/>
      <c r="Q119" s="880"/>
      <c r="R119" s="881"/>
      <c r="S119" s="6"/>
    </row>
    <row r="120" spans="2:20" ht="17.25" customHeight="1" thickBot="1">
      <c r="B120" s="903" t="s">
        <v>989</v>
      </c>
      <c r="C120" s="903"/>
      <c r="D120" s="903"/>
      <c r="E120" s="903"/>
      <c r="F120" s="903"/>
      <c r="G120" s="14"/>
      <c r="H120" s="14"/>
      <c r="I120" s="14"/>
      <c r="J120" s="14"/>
      <c r="K120" s="14"/>
      <c r="L120" s="14"/>
      <c r="M120" s="14"/>
      <c r="N120" s="14"/>
      <c r="O120" s="14"/>
      <c r="P120" s="14"/>
      <c r="Q120" s="14"/>
      <c r="R120" s="14"/>
      <c r="S120" s="14"/>
      <c r="T120" s="14"/>
    </row>
    <row r="121" spans="2:20" ht="17.25" customHeight="1">
      <c r="B121" s="873"/>
      <c r="C121" s="874"/>
      <c r="D121" s="874"/>
      <c r="E121" s="874"/>
      <c r="F121" s="874"/>
      <c r="G121" s="874"/>
      <c r="H121" s="874"/>
      <c r="I121" s="874"/>
      <c r="J121" s="874"/>
      <c r="K121" s="874"/>
      <c r="L121" s="874"/>
      <c r="M121" s="874"/>
      <c r="N121" s="874"/>
      <c r="O121" s="874"/>
      <c r="P121" s="874"/>
      <c r="Q121" s="874"/>
      <c r="R121" s="875"/>
      <c r="S121" s="6"/>
    </row>
    <row r="122" spans="2:20" ht="17.25" customHeight="1">
      <c r="B122" s="4"/>
      <c r="C122" s="5"/>
      <c r="D122" s="5"/>
      <c r="E122" s="5"/>
      <c r="F122" s="5"/>
      <c r="G122" s="5"/>
      <c r="H122" s="5"/>
      <c r="K122" s="5"/>
      <c r="L122" s="5"/>
      <c r="M122" s="5"/>
      <c r="N122" s="5"/>
      <c r="O122" s="5"/>
      <c r="P122" s="5"/>
      <c r="Q122" s="5"/>
      <c r="R122" s="5"/>
      <c r="S122" s="6"/>
    </row>
    <row r="123" spans="2:20" ht="17.25" customHeight="1">
      <c r="B123" s="774" t="s">
        <v>239</v>
      </c>
      <c r="C123" s="774"/>
      <c r="D123" s="774"/>
      <c r="E123" s="774"/>
      <c r="F123" s="774"/>
      <c r="G123" s="2"/>
      <c r="H123" s="2"/>
    </row>
    <row r="124" spans="2:20" ht="17.25" customHeight="1">
      <c r="B124" s="2"/>
      <c r="C124" s="2"/>
      <c r="D124" s="2"/>
      <c r="E124" s="2"/>
      <c r="F124" s="2"/>
      <c r="G124" s="2"/>
      <c r="H124" s="2"/>
      <c r="I124" s="2"/>
      <c r="J124" s="2"/>
    </row>
    <row r="125" spans="2:20" ht="17.25" customHeight="1" thickBot="1">
      <c r="B125" s="671" t="s">
        <v>260</v>
      </c>
      <c r="C125" s="671"/>
      <c r="D125" s="671"/>
      <c r="E125" s="671"/>
    </row>
    <row r="126" spans="2:20" ht="17.25" customHeight="1">
      <c r="B126" s="552" t="s">
        <v>241</v>
      </c>
      <c r="C126" s="657" t="s">
        <v>26</v>
      </c>
      <c r="D126" s="552" t="s">
        <v>27</v>
      </c>
      <c r="E126" s="757" t="s">
        <v>28</v>
      </c>
      <c r="F126" s="552" t="s">
        <v>29</v>
      </c>
      <c r="G126" s="552" t="s">
        <v>30</v>
      </c>
      <c r="H126" s="926" t="s">
        <v>31</v>
      </c>
      <c r="I126" s="657" t="s">
        <v>32</v>
      </c>
      <c r="J126" s="552" t="s">
        <v>33</v>
      </c>
      <c r="K126" s="552" t="s">
        <v>750</v>
      </c>
      <c r="L126" s="552" t="s">
        <v>751</v>
      </c>
      <c r="M126" s="552" t="s">
        <v>34</v>
      </c>
      <c r="N126" s="757" t="s">
        <v>753</v>
      </c>
      <c r="O126" s="992" t="s">
        <v>529</v>
      </c>
      <c r="P126" s="994"/>
    </row>
    <row r="127" spans="2:20" ht="17.25" customHeight="1">
      <c r="B127" s="553"/>
      <c r="C127" s="658"/>
      <c r="D127" s="553"/>
      <c r="E127" s="641"/>
      <c r="F127" s="553"/>
      <c r="G127" s="553"/>
      <c r="H127" s="927"/>
      <c r="I127" s="658"/>
      <c r="J127" s="553"/>
      <c r="K127" s="553"/>
      <c r="L127" s="553"/>
      <c r="M127" s="553"/>
      <c r="N127" s="641"/>
      <c r="O127" s="1225" t="s">
        <v>752</v>
      </c>
      <c r="P127" s="1223" t="s">
        <v>990</v>
      </c>
    </row>
    <row r="128" spans="2:20" ht="17.25" customHeight="1">
      <c r="B128" s="553"/>
      <c r="C128" s="658"/>
      <c r="D128" s="553"/>
      <c r="E128" s="641"/>
      <c r="F128" s="553"/>
      <c r="G128" s="553"/>
      <c r="H128" s="927"/>
      <c r="I128" s="658"/>
      <c r="J128" s="553"/>
      <c r="K128" s="553"/>
      <c r="L128" s="553"/>
      <c r="M128" s="553"/>
      <c r="N128" s="641"/>
      <c r="O128" s="1226"/>
      <c r="P128" s="1224"/>
    </row>
    <row r="129" spans="2:16" ht="17.25" customHeight="1">
      <c r="B129" s="553"/>
      <c r="C129" s="658"/>
      <c r="D129" s="553"/>
      <c r="E129" s="641"/>
      <c r="F129" s="553"/>
      <c r="G129" s="553"/>
      <c r="H129" s="927"/>
      <c r="I129" s="658"/>
      <c r="J129" s="553"/>
      <c r="K129" s="553"/>
      <c r="L129" s="553"/>
      <c r="M129" s="553"/>
      <c r="N129" s="641"/>
      <c r="O129" s="1226"/>
      <c r="P129" s="1224"/>
    </row>
    <row r="130" spans="2:16" ht="17.25" customHeight="1">
      <c r="B130" s="553"/>
      <c r="C130" s="658"/>
      <c r="D130" s="553"/>
      <c r="E130" s="641"/>
      <c r="F130" s="553"/>
      <c r="G130" s="553"/>
      <c r="H130" s="927"/>
      <c r="I130" s="658"/>
      <c r="J130" s="553"/>
      <c r="K130" s="553"/>
      <c r="L130" s="553"/>
      <c r="M130" s="553"/>
      <c r="N130" s="641"/>
      <c r="O130" s="1226"/>
      <c r="P130" s="1224"/>
    </row>
    <row r="131" spans="2:16" ht="17.25" customHeight="1">
      <c r="B131" s="553"/>
      <c r="C131" s="658"/>
      <c r="D131" s="553"/>
      <c r="E131" s="641"/>
      <c r="F131" s="553"/>
      <c r="G131" s="553"/>
      <c r="H131" s="927"/>
      <c r="I131" s="658"/>
      <c r="J131" s="553"/>
      <c r="K131" s="553"/>
      <c r="L131" s="553"/>
      <c r="M131" s="553"/>
      <c r="N131" s="641"/>
      <c r="O131" s="1226"/>
      <c r="P131" s="1224"/>
    </row>
    <row r="132" spans="2:16" ht="17.25" customHeight="1">
      <c r="B132" s="553"/>
      <c r="C132" s="658"/>
      <c r="D132" s="553"/>
      <c r="E132" s="641"/>
      <c r="F132" s="553"/>
      <c r="G132" s="553"/>
      <c r="H132" s="927"/>
      <c r="I132" s="658"/>
      <c r="J132" s="553"/>
      <c r="K132" s="553"/>
      <c r="L132" s="553"/>
      <c r="M132" s="553"/>
      <c r="N132" s="641"/>
      <c r="O132" s="1226"/>
      <c r="P132" s="1224"/>
    </row>
    <row r="133" spans="2:16" ht="17.25" customHeight="1">
      <c r="B133" s="553"/>
      <c r="C133" s="658"/>
      <c r="D133" s="553"/>
      <c r="E133" s="641"/>
      <c r="F133" s="553"/>
      <c r="G133" s="553"/>
      <c r="H133" s="927"/>
      <c r="I133" s="658"/>
      <c r="J133" s="553"/>
      <c r="K133" s="553"/>
      <c r="L133" s="553"/>
      <c r="M133" s="553"/>
      <c r="N133" s="641"/>
      <c r="O133" s="1226"/>
      <c r="P133" s="1224"/>
    </row>
    <row r="134" spans="2:16" ht="42.75" customHeight="1" thickBot="1">
      <c r="B134" s="553"/>
      <c r="C134" s="658"/>
      <c r="D134" s="553"/>
      <c r="E134" s="641"/>
      <c r="F134" s="553"/>
      <c r="G134" s="554"/>
      <c r="H134" s="927"/>
      <c r="I134" s="658"/>
      <c r="J134" s="553"/>
      <c r="K134" s="553"/>
      <c r="L134" s="553"/>
      <c r="M134" s="553"/>
      <c r="N134" s="641"/>
      <c r="O134" s="1226"/>
      <c r="P134" s="1224"/>
    </row>
    <row r="135" spans="2:16" ht="17.25" customHeight="1" thickBot="1">
      <c r="B135" s="198" t="s">
        <v>82</v>
      </c>
      <c r="C135" s="97">
        <v>1</v>
      </c>
      <c r="D135" s="98"/>
      <c r="E135" s="66">
        <v>1</v>
      </c>
      <c r="F135" s="98"/>
      <c r="G135" s="66"/>
      <c r="H135" s="98">
        <v>2</v>
      </c>
      <c r="I135" s="66"/>
      <c r="J135" s="98"/>
      <c r="K135" s="98"/>
      <c r="L135" s="66"/>
      <c r="M135" s="98"/>
      <c r="N135" s="66"/>
      <c r="O135" s="103"/>
      <c r="P135" s="105"/>
    </row>
    <row r="136" spans="2:16" ht="17.25" customHeight="1" thickBot="1">
      <c r="B136" s="199" t="s">
        <v>242</v>
      </c>
      <c r="C136" s="100">
        <v>1</v>
      </c>
      <c r="D136" s="101">
        <v>1</v>
      </c>
      <c r="E136" s="68">
        <v>2</v>
      </c>
      <c r="F136" s="101"/>
      <c r="G136" s="68"/>
      <c r="H136" s="101">
        <v>2</v>
      </c>
      <c r="I136" s="68"/>
      <c r="J136" s="101"/>
      <c r="K136" s="101"/>
      <c r="L136" s="68"/>
      <c r="M136" s="101"/>
      <c r="N136" s="68"/>
      <c r="O136" s="106"/>
      <c r="P136" s="108"/>
    </row>
    <row r="137" spans="2:16" ht="17.25" customHeight="1">
      <c r="B137" s="45"/>
      <c r="C137" s="45"/>
      <c r="D137" s="45"/>
      <c r="E137" s="45"/>
      <c r="F137" s="45"/>
      <c r="G137" s="45"/>
      <c r="H137" s="45"/>
      <c r="I137" s="45"/>
      <c r="J137" s="45"/>
      <c r="K137" s="46"/>
      <c r="L137" s="46"/>
      <c r="M137" s="46"/>
      <c r="N137" s="46"/>
      <c r="O137" s="46"/>
      <c r="P137" s="45"/>
    </row>
    <row r="138" spans="2:16" ht="17.25" customHeight="1" thickBot="1">
      <c r="B138" s="671" t="s">
        <v>261</v>
      </c>
      <c r="C138" s="671"/>
      <c r="D138" s="671"/>
      <c r="E138" s="671"/>
      <c r="F138" s="45"/>
      <c r="G138" s="45"/>
      <c r="H138" s="45"/>
      <c r="I138" s="45"/>
      <c r="J138" s="45"/>
      <c r="K138" s="45"/>
      <c r="L138" s="45"/>
      <c r="M138" s="45"/>
      <c r="N138" s="45"/>
      <c r="O138" s="45"/>
      <c r="P138" s="45"/>
    </row>
    <row r="139" spans="2:16" ht="17.25" customHeight="1">
      <c r="B139" s="552" t="s">
        <v>241</v>
      </c>
      <c r="C139" s="552" t="s">
        <v>539</v>
      </c>
      <c r="D139" s="552" t="s">
        <v>540</v>
      </c>
      <c r="E139" s="926" t="s">
        <v>37</v>
      </c>
      <c r="F139" s="552" t="s">
        <v>541</v>
      </c>
      <c r="G139" s="552" t="s">
        <v>542</v>
      </c>
      <c r="H139" s="926" t="s">
        <v>38</v>
      </c>
      <c r="I139" s="552" t="s">
        <v>543</v>
      </c>
      <c r="J139" s="552" t="s">
        <v>544</v>
      </c>
      <c r="K139" s="552" t="s">
        <v>754</v>
      </c>
      <c r="L139" s="552" t="s">
        <v>755</v>
      </c>
      <c r="M139" s="926" t="s">
        <v>39</v>
      </c>
      <c r="N139" s="926" t="s">
        <v>40</v>
      </c>
      <c r="O139" s="926" t="s">
        <v>923</v>
      </c>
      <c r="P139" s="45"/>
    </row>
    <row r="140" spans="2:16" ht="17.25" customHeight="1">
      <c r="B140" s="553"/>
      <c r="C140" s="553"/>
      <c r="D140" s="553"/>
      <c r="E140" s="927"/>
      <c r="F140" s="553"/>
      <c r="G140" s="553"/>
      <c r="H140" s="927"/>
      <c r="I140" s="553"/>
      <c r="J140" s="553"/>
      <c r="K140" s="553"/>
      <c r="L140" s="553"/>
      <c r="M140" s="927"/>
      <c r="N140" s="927"/>
      <c r="O140" s="927"/>
      <c r="P140" s="45"/>
    </row>
    <row r="141" spans="2:16" ht="17.25" customHeight="1">
      <c r="B141" s="553"/>
      <c r="C141" s="553"/>
      <c r="D141" s="553"/>
      <c r="E141" s="927"/>
      <c r="F141" s="553"/>
      <c r="G141" s="553"/>
      <c r="H141" s="927"/>
      <c r="I141" s="553"/>
      <c r="J141" s="553"/>
      <c r="K141" s="553"/>
      <c r="L141" s="553"/>
      <c r="M141" s="927"/>
      <c r="N141" s="927"/>
      <c r="O141" s="927"/>
      <c r="P141" s="45"/>
    </row>
    <row r="142" spans="2:16" ht="17.25" customHeight="1">
      <c r="B142" s="553"/>
      <c r="C142" s="553"/>
      <c r="D142" s="553"/>
      <c r="E142" s="927"/>
      <c r="F142" s="553"/>
      <c r="G142" s="553"/>
      <c r="H142" s="927"/>
      <c r="I142" s="553"/>
      <c r="J142" s="553"/>
      <c r="K142" s="553"/>
      <c r="L142" s="553"/>
      <c r="M142" s="927"/>
      <c r="N142" s="927"/>
      <c r="O142" s="927"/>
      <c r="P142" s="45"/>
    </row>
    <row r="143" spans="2:16" ht="17.25" customHeight="1">
      <c r="B143" s="553"/>
      <c r="C143" s="553"/>
      <c r="D143" s="553"/>
      <c r="E143" s="927"/>
      <c r="F143" s="553"/>
      <c r="G143" s="553"/>
      <c r="H143" s="927"/>
      <c r="I143" s="553"/>
      <c r="J143" s="553"/>
      <c r="K143" s="553"/>
      <c r="L143" s="553"/>
      <c r="M143" s="927"/>
      <c r="N143" s="927"/>
      <c r="O143" s="927"/>
      <c r="P143" s="45"/>
    </row>
    <row r="144" spans="2:16" ht="17.25" customHeight="1">
      <c r="B144" s="553"/>
      <c r="C144" s="553"/>
      <c r="D144" s="553"/>
      <c r="E144" s="927"/>
      <c r="F144" s="553"/>
      <c r="G144" s="553"/>
      <c r="H144" s="927"/>
      <c r="I144" s="553"/>
      <c r="J144" s="553"/>
      <c r="K144" s="553"/>
      <c r="L144" s="553"/>
      <c r="M144" s="927"/>
      <c r="N144" s="927"/>
      <c r="O144" s="927"/>
      <c r="P144" s="45"/>
    </row>
    <row r="145" spans="2:19" ht="17.25" customHeight="1">
      <c r="B145" s="553"/>
      <c r="C145" s="553"/>
      <c r="D145" s="553"/>
      <c r="E145" s="927"/>
      <c r="F145" s="553"/>
      <c r="G145" s="553"/>
      <c r="H145" s="927"/>
      <c r="I145" s="553"/>
      <c r="J145" s="553"/>
      <c r="K145" s="553"/>
      <c r="L145" s="553"/>
      <c r="M145" s="927"/>
      <c r="N145" s="927"/>
      <c r="O145" s="927"/>
      <c r="P145" s="45"/>
    </row>
    <row r="146" spans="2:19" ht="17.25" customHeight="1">
      <c r="B146" s="553"/>
      <c r="C146" s="553"/>
      <c r="D146" s="553"/>
      <c r="E146" s="927"/>
      <c r="F146" s="553"/>
      <c r="G146" s="553"/>
      <c r="H146" s="927"/>
      <c r="I146" s="553"/>
      <c r="J146" s="553"/>
      <c r="K146" s="553"/>
      <c r="L146" s="553"/>
      <c r="M146" s="927"/>
      <c r="N146" s="927"/>
      <c r="O146" s="927"/>
      <c r="P146" s="45"/>
    </row>
    <row r="147" spans="2:19" ht="17.25" customHeight="1">
      <c r="B147" s="553"/>
      <c r="C147" s="553"/>
      <c r="D147" s="553"/>
      <c r="E147" s="927"/>
      <c r="F147" s="553"/>
      <c r="G147" s="553"/>
      <c r="H147" s="927"/>
      <c r="I147" s="553"/>
      <c r="J147" s="553"/>
      <c r="K147" s="553"/>
      <c r="L147" s="553"/>
      <c r="M147" s="927"/>
      <c r="N147" s="927"/>
      <c r="O147" s="927"/>
      <c r="P147" s="45"/>
    </row>
    <row r="148" spans="2:19" ht="33" customHeight="1" thickBot="1">
      <c r="B148" s="553"/>
      <c r="C148" s="553"/>
      <c r="D148" s="553"/>
      <c r="E148" s="927"/>
      <c r="F148" s="553"/>
      <c r="G148" s="554"/>
      <c r="H148" s="927"/>
      <c r="I148" s="553"/>
      <c r="J148" s="553"/>
      <c r="K148" s="553"/>
      <c r="L148" s="553"/>
      <c r="M148" s="927"/>
      <c r="N148" s="927"/>
      <c r="O148" s="927"/>
      <c r="P148" s="45"/>
    </row>
    <row r="149" spans="2:19" ht="17.25" customHeight="1" thickBot="1">
      <c r="B149" s="198" t="s">
        <v>82</v>
      </c>
      <c r="C149" s="97">
        <v>1</v>
      </c>
      <c r="D149" s="98"/>
      <c r="E149" s="66"/>
      <c r="F149" s="98"/>
      <c r="G149" s="66"/>
      <c r="H149" s="98"/>
      <c r="I149" s="66"/>
      <c r="J149" s="98"/>
      <c r="K149" s="98"/>
      <c r="L149" s="66"/>
      <c r="M149" s="98"/>
      <c r="N149" s="99"/>
      <c r="O149" s="99"/>
      <c r="P149" s="45"/>
    </row>
    <row r="150" spans="2:19" ht="17.25" customHeight="1" thickBot="1">
      <c r="B150" s="199" t="s">
        <v>242</v>
      </c>
      <c r="C150" s="100"/>
      <c r="D150" s="101"/>
      <c r="E150" s="68"/>
      <c r="F150" s="101"/>
      <c r="G150" s="68"/>
      <c r="H150" s="101"/>
      <c r="I150" s="68"/>
      <c r="J150" s="101"/>
      <c r="K150" s="101"/>
      <c r="L150" s="68"/>
      <c r="M150" s="101"/>
      <c r="N150" s="102"/>
      <c r="O150" s="102"/>
      <c r="P150" s="45"/>
    </row>
    <row r="151" spans="2:19" ht="17.25" customHeight="1">
      <c r="B151" s="41"/>
      <c r="C151" s="42"/>
      <c r="D151" s="42"/>
      <c r="E151" s="42"/>
      <c r="F151" s="42"/>
      <c r="G151" s="42"/>
      <c r="H151" s="42"/>
      <c r="I151" s="42"/>
      <c r="J151" s="42"/>
      <c r="K151" s="42"/>
      <c r="L151" s="42"/>
    </row>
    <row r="152" spans="2:19" ht="17.25" customHeight="1">
      <c r="B152" s="774" t="s">
        <v>243</v>
      </c>
      <c r="C152" s="774"/>
      <c r="D152" s="774"/>
      <c r="E152" s="774"/>
    </row>
    <row r="153" spans="2:19" ht="17.25" customHeight="1" thickBot="1">
      <c r="H153" s="922" t="s">
        <v>506</v>
      </c>
      <c r="I153" s="922"/>
      <c r="J153" s="922"/>
      <c r="K153" s="21"/>
      <c r="L153" s="21"/>
      <c r="M153" s="21"/>
      <c r="N153" s="21"/>
      <c r="O153" s="21"/>
      <c r="P153" s="21"/>
      <c r="Q153" s="21"/>
      <c r="R153" s="21"/>
      <c r="S153" s="21"/>
    </row>
    <row r="154" spans="2:19" ht="17.25" customHeight="1">
      <c r="B154" s="567" t="s">
        <v>241</v>
      </c>
      <c r="C154" s="956" t="s">
        <v>41</v>
      </c>
      <c r="D154" s="906" t="s">
        <v>42</v>
      </c>
      <c r="E154" s="906" t="s">
        <v>43</v>
      </c>
      <c r="F154" s="985" t="s">
        <v>44</v>
      </c>
      <c r="H154" s="1166"/>
      <c r="I154" s="1167"/>
      <c r="J154" s="1167"/>
      <c r="K154" s="1167"/>
      <c r="L154" s="1167"/>
      <c r="M154" s="1167"/>
      <c r="N154" s="1167"/>
      <c r="O154" s="1167"/>
      <c r="P154" s="1167"/>
      <c r="Q154" s="1167"/>
      <c r="R154" s="1167"/>
      <c r="S154" s="1168"/>
    </row>
    <row r="155" spans="2:19" ht="17.25" customHeight="1">
      <c r="B155" s="568"/>
      <c r="C155" s="957"/>
      <c r="D155" s="907"/>
      <c r="E155" s="907"/>
      <c r="F155" s="986"/>
      <c r="H155" s="1169"/>
      <c r="I155" s="1170"/>
      <c r="J155" s="1170"/>
      <c r="K155" s="1170"/>
      <c r="L155" s="1170"/>
      <c r="M155" s="1170"/>
      <c r="N155" s="1170"/>
      <c r="O155" s="1170"/>
      <c r="P155" s="1170"/>
      <c r="Q155" s="1170"/>
      <c r="R155" s="1170"/>
      <c r="S155" s="1171"/>
    </row>
    <row r="156" spans="2:19" ht="17.25" customHeight="1">
      <c r="B156" s="568"/>
      <c r="C156" s="957"/>
      <c r="D156" s="907"/>
      <c r="E156" s="907"/>
      <c r="F156" s="986"/>
      <c r="H156" s="1169"/>
      <c r="I156" s="1170"/>
      <c r="J156" s="1170"/>
      <c r="K156" s="1170"/>
      <c r="L156" s="1170"/>
      <c r="M156" s="1170"/>
      <c r="N156" s="1170"/>
      <c r="O156" s="1170"/>
      <c r="P156" s="1170"/>
      <c r="Q156" s="1170"/>
      <c r="R156" s="1170"/>
      <c r="S156" s="1171"/>
    </row>
    <row r="157" spans="2:19" ht="17.25" customHeight="1">
      <c r="B157" s="568"/>
      <c r="C157" s="957"/>
      <c r="D157" s="907"/>
      <c r="E157" s="907"/>
      <c r="F157" s="986"/>
      <c r="H157" s="1169"/>
      <c r="I157" s="1170"/>
      <c r="J157" s="1170"/>
      <c r="K157" s="1170"/>
      <c r="L157" s="1170"/>
      <c r="M157" s="1170"/>
      <c r="N157" s="1170"/>
      <c r="O157" s="1170"/>
      <c r="P157" s="1170"/>
      <c r="Q157" s="1170"/>
      <c r="R157" s="1170"/>
      <c r="S157" s="1171"/>
    </row>
    <row r="158" spans="2:19" ht="17.25" customHeight="1" thickBot="1">
      <c r="B158" s="568"/>
      <c r="C158" s="957"/>
      <c r="D158" s="908"/>
      <c r="E158" s="908"/>
      <c r="F158" s="987"/>
      <c r="H158" s="1169"/>
      <c r="I158" s="1170"/>
      <c r="J158" s="1170"/>
      <c r="K158" s="1170"/>
      <c r="L158" s="1170"/>
      <c r="M158" s="1170"/>
      <c r="N158" s="1170"/>
      <c r="O158" s="1170"/>
      <c r="P158" s="1170"/>
      <c r="Q158" s="1170"/>
      <c r="R158" s="1170"/>
      <c r="S158" s="1171"/>
    </row>
    <row r="159" spans="2:19" ht="17.25" customHeight="1" thickBot="1">
      <c r="B159" s="342" t="s">
        <v>82</v>
      </c>
      <c r="C159" s="103">
        <f>SUM(D159:F159)</f>
        <v>0</v>
      </c>
      <c r="D159" s="104"/>
      <c r="E159" s="104"/>
      <c r="F159" s="105"/>
      <c r="H159" s="1169"/>
      <c r="I159" s="1170"/>
      <c r="J159" s="1170"/>
      <c r="K159" s="1170"/>
      <c r="L159" s="1170"/>
      <c r="M159" s="1170"/>
      <c r="N159" s="1170"/>
      <c r="O159" s="1170"/>
      <c r="P159" s="1170"/>
      <c r="Q159" s="1170"/>
      <c r="R159" s="1170"/>
      <c r="S159" s="1171"/>
    </row>
    <row r="160" spans="2:19" ht="17.25" customHeight="1" thickBot="1">
      <c r="B160" s="403" t="s">
        <v>242</v>
      </c>
      <c r="C160" s="106">
        <f>SUM(D160:F160)</f>
        <v>0</v>
      </c>
      <c r="D160" s="107"/>
      <c r="E160" s="107"/>
      <c r="F160" s="108"/>
      <c r="H160" s="1172"/>
      <c r="I160" s="1173"/>
      <c r="J160" s="1173"/>
      <c r="K160" s="1173"/>
      <c r="L160" s="1173"/>
      <c r="M160" s="1173"/>
      <c r="N160" s="1173"/>
      <c r="O160" s="1173"/>
      <c r="P160" s="1173"/>
      <c r="Q160" s="1173"/>
      <c r="R160" s="1173"/>
      <c r="S160" s="1174"/>
    </row>
    <row r="161" spans="2:22" ht="17.25" customHeight="1"/>
    <row r="162" spans="2:22" ht="17.25" customHeight="1">
      <c r="B162" s="774" t="s">
        <v>244</v>
      </c>
      <c r="C162" s="774"/>
      <c r="D162" s="774"/>
      <c r="E162" s="774"/>
    </row>
    <row r="163" spans="2:22" ht="21" customHeight="1" thickBot="1">
      <c r="B163" s="7"/>
      <c r="C163" s="7"/>
      <c r="D163" s="7"/>
      <c r="G163" s="921" t="s">
        <v>617</v>
      </c>
      <c r="H163" s="921"/>
      <c r="I163" s="921"/>
      <c r="J163" s="21"/>
      <c r="K163" s="21"/>
      <c r="L163" s="21"/>
      <c r="M163" s="21"/>
      <c r="N163" s="21"/>
      <c r="O163" s="21"/>
      <c r="P163" s="21"/>
      <c r="Q163" s="21"/>
      <c r="R163" s="21"/>
    </row>
    <row r="164" spans="2:22" ht="17.25" customHeight="1">
      <c r="B164" s="567" t="s">
        <v>241</v>
      </c>
      <c r="C164" s="627" t="s">
        <v>45</v>
      </c>
      <c r="D164" s="630" t="s">
        <v>42</v>
      </c>
      <c r="E164" s="625" t="s">
        <v>43</v>
      </c>
      <c r="G164" s="1026"/>
      <c r="H164" s="1027"/>
      <c r="I164" s="1027"/>
      <c r="J164" s="1027"/>
      <c r="K164" s="1027"/>
      <c r="L164" s="1027"/>
      <c r="M164" s="1027"/>
      <c r="N164" s="1027"/>
      <c r="O164" s="1027"/>
      <c r="P164" s="1027"/>
      <c r="Q164" s="1027"/>
      <c r="R164" s="1027"/>
      <c r="S164" s="1028"/>
    </row>
    <row r="165" spans="2:22" ht="17.25" customHeight="1">
      <c r="B165" s="568"/>
      <c r="C165" s="634"/>
      <c r="D165" s="631"/>
      <c r="E165" s="636"/>
      <c r="G165" s="1029"/>
      <c r="H165" s="1030"/>
      <c r="I165" s="1030"/>
      <c r="J165" s="1030"/>
      <c r="K165" s="1030"/>
      <c r="L165" s="1030"/>
      <c r="M165" s="1030"/>
      <c r="N165" s="1030"/>
      <c r="O165" s="1030"/>
      <c r="P165" s="1030"/>
      <c r="Q165" s="1030"/>
      <c r="R165" s="1030"/>
      <c r="S165" s="1031"/>
    </row>
    <row r="166" spans="2:22" ht="17.25" customHeight="1">
      <c r="B166" s="568"/>
      <c r="C166" s="634"/>
      <c r="D166" s="631"/>
      <c r="E166" s="636"/>
      <c r="G166" s="1029"/>
      <c r="H166" s="1030"/>
      <c r="I166" s="1030"/>
      <c r="J166" s="1030"/>
      <c r="K166" s="1030"/>
      <c r="L166" s="1030"/>
      <c r="M166" s="1030"/>
      <c r="N166" s="1030"/>
      <c r="O166" s="1030"/>
      <c r="P166" s="1030"/>
      <c r="Q166" s="1030"/>
      <c r="R166" s="1030"/>
      <c r="S166" s="1031"/>
    </row>
    <row r="167" spans="2:22" ht="17.25" customHeight="1">
      <c r="B167" s="568"/>
      <c r="C167" s="634"/>
      <c r="D167" s="631"/>
      <c r="E167" s="636"/>
      <c r="G167" s="1029"/>
      <c r="H167" s="1030"/>
      <c r="I167" s="1030"/>
      <c r="J167" s="1030"/>
      <c r="K167" s="1030"/>
      <c r="L167" s="1030"/>
      <c r="M167" s="1030"/>
      <c r="N167" s="1030"/>
      <c r="O167" s="1030"/>
      <c r="P167" s="1030"/>
      <c r="Q167" s="1030"/>
      <c r="R167" s="1030"/>
      <c r="S167" s="1031"/>
    </row>
    <row r="168" spans="2:22" ht="17.25" customHeight="1" thickBot="1">
      <c r="B168" s="568"/>
      <c r="C168" s="635"/>
      <c r="D168" s="988"/>
      <c r="E168" s="638"/>
      <c r="G168" s="1029"/>
      <c r="H168" s="1030"/>
      <c r="I168" s="1030"/>
      <c r="J168" s="1030"/>
      <c r="K168" s="1030"/>
      <c r="L168" s="1030"/>
      <c r="M168" s="1030"/>
      <c r="N168" s="1030"/>
      <c r="O168" s="1030"/>
      <c r="P168" s="1030"/>
      <c r="Q168" s="1030"/>
      <c r="R168" s="1030"/>
      <c r="S168" s="1031"/>
    </row>
    <row r="169" spans="2:22" ht="17.25" customHeight="1" thickBot="1">
      <c r="B169" s="342" t="s">
        <v>82</v>
      </c>
      <c r="C169" s="103">
        <f>SUM(D169:E169)</f>
        <v>0</v>
      </c>
      <c r="D169" s="104"/>
      <c r="E169" s="105"/>
      <c r="G169" s="1029"/>
      <c r="H169" s="1030"/>
      <c r="I169" s="1030"/>
      <c r="J169" s="1030"/>
      <c r="K169" s="1030"/>
      <c r="L169" s="1030"/>
      <c r="M169" s="1030"/>
      <c r="N169" s="1030"/>
      <c r="O169" s="1030"/>
      <c r="P169" s="1030"/>
      <c r="Q169" s="1030"/>
      <c r="R169" s="1030"/>
      <c r="S169" s="1031"/>
    </row>
    <row r="170" spans="2:22" ht="17.25" customHeight="1" thickBot="1">
      <c r="B170" s="403" t="s">
        <v>242</v>
      </c>
      <c r="C170" s="106">
        <f>SUM(D170:E170)</f>
        <v>0</v>
      </c>
      <c r="D170" s="107"/>
      <c r="E170" s="108"/>
      <c r="G170" s="1032"/>
      <c r="H170" s="1033"/>
      <c r="I170" s="1033"/>
      <c r="J170" s="1033"/>
      <c r="K170" s="1033"/>
      <c r="L170" s="1033"/>
      <c r="M170" s="1033"/>
      <c r="N170" s="1033"/>
      <c r="O170" s="1033"/>
      <c r="P170" s="1033"/>
      <c r="Q170" s="1033"/>
      <c r="R170" s="1033"/>
      <c r="S170" s="1034"/>
    </row>
    <row r="171" spans="2:22" ht="120.75" customHeight="1">
      <c r="B171" s="402"/>
      <c r="C171" s="41"/>
      <c r="D171" s="41"/>
      <c r="E171" s="41"/>
    </row>
    <row r="172" spans="2:22" ht="17.25" customHeight="1">
      <c r="B172" s="774" t="s">
        <v>245</v>
      </c>
      <c r="C172" s="774"/>
      <c r="D172" s="774"/>
      <c r="E172" s="774"/>
      <c r="J172" s="35" t="s">
        <v>147</v>
      </c>
      <c r="K172" s="35"/>
      <c r="L172" s="35"/>
      <c r="M172" s="36"/>
      <c r="N172" s="36"/>
      <c r="O172" s="36"/>
      <c r="P172" s="36"/>
      <c r="Q172" s="36"/>
      <c r="R172" s="36"/>
      <c r="S172" s="36"/>
      <c r="T172" s="36"/>
      <c r="U172" s="36"/>
      <c r="V172" s="36"/>
    </row>
    <row r="173" spans="2:22" ht="17.25" customHeight="1" thickBot="1">
      <c r="B173" s="35"/>
      <c r="C173" s="35"/>
      <c r="D173" s="35"/>
      <c r="J173" s="35"/>
      <c r="K173" s="35"/>
      <c r="L173" s="35"/>
      <c r="M173" s="36"/>
      <c r="N173" s="36"/>
      <c r="O173" s="36"/>
      <c r="P173" s="36"/>
      <c r="Q173" s="36"/>
      <c r="R173" s="36"/>
      <c r="S173" s="36"/>
      <c r="T173" s="36"/>
      <c r="U173" s="36"/>
      <c r="V173" s="36"/>
    </row>
    <row r="174" spans="2:22" ht="17.25" customHeight="1" thickBot="1">
      <c r="B174" s="567" t="s">
        <v>241</v>
      </c>
      <c r="C174" s="989" t="s">
        <v>158</v>
      </c>
      <c r="D174" s="990"/>
      <c r="E174" s="990"/>
      <c r="F174" s="991"/>
      <c r="G174" s="981" t="s">
        <v>195</v>
      </c>
      <c r="H174" s="980"/>
      <c r="I174" s="980"/>
      <c r="J174" s="980"/>
      <c r="K174" s="980"/>
      <c r="L174" s="980"/>
      <c r="M174" s="980"/>
      <c r="N174" s="980"/>
      <c r="O174" s="980"/>
      <c r="P174" s="980"/>
      <c r="Q174" s="980"/>
      <c r="R174" s="980"/>
      <c r="S174" s="951"/>
      <c r="T174" s="951"/>
      <c r="U174" s="951"/>
      <c r="V174" s="952"/>
    </row>
    <row r="175" spans="2:22" ht="17.25" customHeight="1">
      <c r="B175" s="568"/>
      <c r="C175" s="979" t="s">
        <v>193</v>
      </c>
      <c r="D175" s="980" t="s">
        <v>42</v>
      </c>
      <c r="E175" s="980" t="s">
        <v>43</v>
      </c>
      <c r="F175" s="1001" t="s">
        <v>44</v>
      </c>
      <c r="G175" s="950" t="s">
        <v>190</v>
      </c>
      <c r="H175" s="951"/>
      <c r="I175" s="951"/>
      <c r="J175" s="952"/>
      <c r="K175" s="950" t="s">
        <v>191</v>
      </c>
      <c r="L175" s="951"/>
      <c r="M175" s="951"/>
      <c r="N175" s="952"/>
      <c r="O175" s="659" t="s">
        <v>192</v>
      </c>
      <c r="P175" s="702"/>
      <c r="Q175" s="702"/>
      <c r="R175" s="660"/>
      <c r="S175" s="970" t="s">
        <v>569</v>
      </c>
      <c r="T175" s="971"/>
      <c r="U175" s="971"/>
      <c r="V175" s="972"/>
    </row>
    <row r="176" spans="2:22" ht="17.25" customHeight="1">
      <c r="B176" s="568"/>
      <c r="C176" s="977"/>
      <c r="D176" s="902"/>
      <c r="E176" s="902"/>
      <c r="F176" s="975"/>
      <c r="G176" s="976" t="s">
        <v>563</v>
      </c>
      <c r="H176" s="901" t="s">
        <v>558</v>
      </c>
      <c r="I176" s="901" t="s">
        <v>559</v>
      </c>
      <c r="J176" s="896" t="s">
        <v>194</v>
      </c>
      <c r="K176" s="976" t="s">
        <v>565</v>
      </c>
      <c r="L176" s="901" t="s">
        <v>558</v>
      </c>
      <c r="M176" s="901" t="s">
        <v>559</v>
      </c>
      <c r="N176" s="896" t="s">
        <v>194</v>
      </c>
      <c r="O176" s="976" t="s">
        <v>567</v>
      </c>
      <c r="P176" s="901" t="s">
        <v>558</v>
      </c>
      <c r="Q176" s="901" t="s">
        <v>559</v>
      </c>
      <c r="R176" s="896" t="s">
        <v>194</v>
      </c>
      <c r="S176" s="973" t="s">
        <v>193</v>
      </c>
      <c r="T176" s="901" t="s">
        <v>558</v>
      </c>
      <c r="U176" s="901" t="s">
        <v>559</v>
      </c>
      <c r="V176" s="897" t="s">
        <v>194</v>
      </c>
    </row>
    <row r="177" spans="2:22" ht="17.25" customHeight="1">
      <c r="B177" s="568"/>
      <c r="C177" s="977"/>
      <c r="D177" s="902"/>
      <c r="E177" s="902"/>
      <c r="F177" s="975"/>
      <c r="G177" s="977"/>
      <c r="H177" s="902"/>
      <c r="I177" s="902"/>
      <c r="J177" s="896"/>
      <c r="K177" s="977"/>
      <c r="L177" s="902"/>
      <c r="M177" s="902"/>
      <c r="N177" s="896"/>
      <c r="O177" s="977"/>
      <c r="P177" s="902"/>
      <c r="Q177" s="902"/>
      <c r="R177" s="896"/>
      <c r="S177" s="974"/>
      <c r="T177" s="902"/>
      <c r="U177" s="902"/>
      <c r="V177" s="975"/>
    </row>
    <row r="178" spans="2:22" ht="34.5" customHeight="1" thickBot="1">
      <c r="B178" s="568"/>
      <c r="C178" s="977"/>
      <c r="D178" s="902"/>
      <c r="E178" s="902"/>
      <c r="F178" s="975"/>
      <c r="G178" s="978"/>
      <c r="H178" s="902"/>
      <c r="I178" s="902"/>
      <c r="J178" s="897"/>
      <c r="K178" s="977"/>
      <c r="L178" s="902"/>
      <c r="M178" s="902"/>
      <c r="N178" s="897"/>
      <c r="O178" s="977"/>
      <c r="P178" s="902"/>
      <c r="Q178" s="902"/>
      <c r="R178" s="897"/>
      <c r="S178" s="974"/>
      <c r="T178" s="902"/>
      <c r="U178" s="902"/>
      <c r="V178" s="975"/>
    </row>
    <row r="179" spans="2:22" ht="17.25" customHeight="1" thickBot="1">
      <c r="B179" s="198" t="s">
        <v>82</v>
      </c>
      <c r="C179" s="433">
        <f>AVERAGE(D179:F179)</f>
        <v>0.98</v>
      </c>
      <c r="D179" s="429">
        <v>0.99</v>
      </c>
      <c r="E179" s="429">
        <v>0.97</v>
      </c>
      <c r="F179" s="430"/>
      <c r="G179" s="232">
        <v>1235</v>
      </c>
      <c r="H179" s="399">
        <v>288</v>
      </c>
      <c r="I179" s="399">
        <v>947</v>
      </c>
      <c r="J179" s="63">
        <v>534</v>
      </c>
      <c r="K179" s="71">
        <v>4396</v>
      </c>
      <c r="L179" s="399">
        <v>2655</v>
      </c>
      <c r="M179" s="399">
        <v>1741</v>
      </c>
      <c r="N179" s="63">
        <v>901</v>
      </c>
      <c r="O179" s="71"/>
      <c r="P179" s="399"/>
      <c r="Q179" s="399"/>
      <c r="R179" s="72"/>
      <c r="S179" s="71">
        <f>SUM(O179,K179,G179)</f>
        <v>5631</v>
      </c>
      <c r="T179" s="399">
        <f t="shared" ref="T179:V180" si="1">SUM(P179,L179,H179)</f>
        <v>2943</v>
      </c>
      <c r="U179" s="399">
        <f t="shared" si="1"/>
        <v>2688</v>
      </c>
      <c r="V179" s="63">
        <f t="shared" si="1"/>
        <v>1435</v>
      </c>
    </row>
    <row r="180" spans="2:22" ht="17.25" customHeight="1" thickBot="1">
      <c r="B180" s="199" t="s">
        <v>242</v>
      </c>
      <c r="C180" s="434">
        <f>AVERAGE(D180:F180)</f>
        <v>0.98150000000000004</v>
      </c>
      <c r="D180" s="431">
        <v>0.996</v>
      </c>
      <c r="E180" s="431">
        <v>0.96699999999999997</v>
      </c>
      <c r="F180" s="432"/>
      <c r="G180" s="401">
        <v>1112</v>
      </c>
      <c r="H180" s="400">
        <v>265</v>
      </c>
      <c r="I180" s="400">
        <v>847</v>
      </c>
      <c r="J180" s="65">
        <v>550</v>
      </c>
      <c r="K180" s="81">
        <v>5350</v>
      </c>
      <c r="L180" s="400">
        <v>2834</v>
      </c>
      <c r="M180" s="400">
        <v>2516</v>
      </c>
      <c r="N180" s="65">
        <v>618</v>
      </c>
      <c r="O180" s="81"/>
      <c r="P180" s="400"/>
      <c r="Q180" s="400"/>
      <c r="R180" s="82"/>
      <c r="S180" s="81">
        <f>SUM(O180,K180,G180)</f>
        <v>6462</v>
      </c>
      <c r="T180" s="400">
        <f t="shared" si="1"/>
        <v>3099</v>
      </c>
      <c r="U180" s="400">
        <f t="shared" si="1"/>
        <v>3363</v>
      </c>
      <c r="V180" s="65">
        <f t="shared" si="1"/>
        <v>1168</v>
      </c>
    </row>
    <row r="181" spans="2:22" ht="17.25" customHeight="1">
      <c r="B181" s="8"/>
      <c r="C181" s="12"/>
      <c r="D181" s="12"/>
      <c r="E181" s="12"/>
      <c r="F181" s="8"/>
      <c r="G181" s="12"/>
      <c r="H181" s="12"/>
      <c r="I181" s="12"/>
      <c r="J181" s="14"/>
      <c r="K181" s="27"/>
      <c r="L181" s="27"/>
      <c r="M181" s="27"/>
      <c r="N181" s="27"/>
      <c r="O181" s="27"/>
      <c r="P181" s="27"/>
      <c r="Q181" s="27"/>
      <c r="R181" s="27"/>
      <c r="S181" s="27"/>
      <c r="T181" s="27"/>
      <c r="U181" s="14"/>
      <c r="V181" s="14"/>
    </row>
    <row r="182" spans="2:22" ht="17.25" customHeight="1" thickBot="1">
      <c r="B182" s="922" t="s">
        <v>617</v>
      </c>
      <c r="C182" s="922"/>
      <c r="D182" s="922"/>
      <c r="E182" s="12"/>
      <c r="F182" s="8"/>
      <c r="G182" s="12"/>
      <c r="H182" s="12"/>
      <c r="I182" s="12"/>
      <c r="J182" s="14"/>
      <c r="K182" s="27"/>
      <c r="L182" s="27"/>
      <c r="M182" s="27"/>
      <c r="N182" s="27"/>
      <c r="O182" s="27"/>
      <c r="P182" s="27"/>
      <c r="Q182" s="27"/>
      <c r="R182" s="27"/>
      <c r="S182" s="27"/>
      <c r="T182" s="27"/>
      <c r="U182" s="14"/>
      <c r="V182" s="14"/>
    </row>
    <row r="183" spans="2:22" ht="17.25" customHeight="1">
      <c r="B183" s="909"/>
      <c r="C183" s="910"/>
      <c r="D183" s="910"/>
      <c r="E183" s="910"/>
      <c r="F183" s="910"/>
      <c r="G183" s="910"/>
      <c r="H183" s="910"/>
      <c r="I183" s="910"/>
      <c r="J183" s="910"/>
      <c r="K183" s="911"/>
      <c r="L183" s="27"/>
      <c r="M183" s="774" t="s">
        <v>247</v>
      </c>
      <c r="N183" s="774"/>
      <c r="O183" s="774"/>
      <c r="P183" s="774"/>
      <c r="Q183" s="27"/>
      <c r="R183" s="774" t="s">
        <v>246</v>
      </c>
      <c r="S183" s="774"/>
      <c r="T183" s="774"/>
      <c r="U183" s="774"/>
      <c r="V183" s="14"/>
    </row>
    <row r="184" spans="2:22" ht="17.25" customHeight="1" thickBot="1">
      <c r="B184" s="912"/>
      <c r="C184" s="913"/>
      <c r="D184" s="913"/>
      <c r="E184" s="913"/>
      <c r="F184" s="913"/>
      <c r="G184" s="913"/>
      <c r="H184" s="913"/>
      <c r="I184" s="913"/>
      <c r="J184" s="913"/>
      <c r="K184" s="914"/>
      <c r="L184" s="27"/>
      <c r="Q184" s="27"/>
      <c r="V184" s="14"/>
    </row>
    <row r="185" spans="2:22" ht="17.25" customHeight="1">
      <c r="B185" s="912"/>
      <c r="C185" s="913"/>
      <c r="D185" s="913"/>
      <c r="E185" s="913"/>
      <c r="F185" s="913"/>
      <c r="G185" s="913"/>
      <c r="H185" s="913"/>
      <c r="I185" s="913"/>
      <c r="J185" s="913"/>
      <c r="K185" s="914"/>
      <c r="L185" s="27"/>
      <c r="M185" s="918" t="s">
        <v>211</v>
      </c>
      <c r="N185" s="859" t="s">
        <v>577</v>
      </c>
      <c r="O185" s="859"/>
      <c r="P185" s="860"/>
      <c r="Q185" s="27"/>
      <c r="R185" s="689" t="s">
        <v>183</v>
      </c>
      <c r="S185" s="596" t="s">
        <v>185</v>
      </c>
      <c r="T185" s="544"/>
      <c r="U185" s="552" t="s">
        <v>184</v>
      </c>
      <c r="V185" s="14"/>
    </row>
    <row r="186" spans="2:22" ht="17.25" customHeight="1" thickBot="1">
      <c r="B186" s="912"/>
      <c r="C186" s="913"/>
      <c r="D186" s="913"/>
      <c r="E186" s="913"/>
      <c r="F186" s="913"/>
      <c r="G186" s="913"/>
      <c r="H186" s="913"/>
      <c r="I186" s="913"/>
      <c r="J186" s="913"/>
      <c r="K186" s="914"/>
      <c r="L186" s="27"/>
      <c r="M186" s="919"/>
      <c r="N186" s="861"/>
      <c r="O186" s="861"/>
      <c r="P186" s="862"/>
      <c r="Q186" s="27"/>
      <c r="R186" s="690"/>
      <c r="S186" s="597"/>
      <c r="T186" s="546"/>
      <c r="U186" s="904"/>
      <c r="V186" s="14"/>
    </row>
    <row r="187" spans="2:22" ht="17.25" customHeight="1" thickBot="1">
      <c r="B187" s="912"/>
      <c r="C187" s="913"/>
      <c r="D187" s="913"/>
      <c r="E187" s="913"/>
      <c r="F187" s="913"/>
      <c r="G187" s="913"/>
      <c r="H187" s="913"/>
      <c r="I187" s="913"/>
      <c r="J187" s="913"/>
      <c r="K187" s="914"/>
      <c r="L187" s="27"/>
      <c r="M187" s="919"/>
      <c r="N187" s="889" t="s">
        <v>42</v>
      </c>
      <c r="O187" s="953" t="s">
        <v>43</v>
      </c>
      <c r="P187" s="593" t="s">
        <v>44</v>
      </c>
      <c r="Q187" s="27"/>
      <c r="R187" s="864"/>
      <c r="S187" s="564"/>
      <c r="T187" s="566"/>
      <c r="U187" s="905"/>
      <c r="V187" s="14"/>
    </row>
    <row r="188" spans="2:22" ht="17.25" customHeight="1">
      <c r="B188" s="912"/>
      <c r="C188" s="913"/>
      <c r="D188" s="913"/>
      <c r="E188" s="913"/>
      <c r="F188" s="913"/>
      <c r="G188" s="913"/>
      <c r="H188" s="913"/>
      <c r="I188" s="913"/>
      <c r="J188" s="913"/>
      <c r="K188" s="914"/>
      <c r="L188" s="27"/>
      <c r="M188" s="919"/>
      <c r="N188" s="890"/>
      <c r="O188" s="954"/>
      <c r="P188" s="594"/>
      <c r="Q188" s="27"/>
      <c r="R188" s="113"/>
      <c r="S188" s="349"/>
      <c r="T188" s="350"/>
      <c r="U188" s="356">
        <f>SUM(S188:T188)</f>
        <v>0</v>
      </c>
      <c r="V188" s="14"/>
    </row>
    <row r="189" spans="2:22" ht="17.25" customHeight="1" thickBot="1">
      <c r="B189" s="912"/>
      <c r="C189" s="913"/>
      <c r="D189" s="913"/>
      <c r="E189" s="913"/>
      <c r="F189" s="913"/>
      <c r="G189" s="913"/>
      <c r="H189" s="913"/>
      <c r="I189" s="913"/>
      <c r="J189" s="913"/>
      <c r="K189" s="914"/>
      <c r="L189" s="27"/>
      <c r="M189" s="920"/>
      <c r="N189" s="891"/>
      <c r="O189" s="955"/>
      <c r="P189" s="595"/>
      <c r="Q189" s="27"/>
      <c r="R189" s="114"/>
      <c r="S189" s="351"/>
      <c r="T189" s="352"/>
      <c r="U189" s="357">
        <f t="shared" ref="U189:U191" si="2">SUM(S189:T189)</f>
        <v>0</v>
      </c>
      <c r="V189" s="14"/>
    </row>
    <row r="190" spans="2:22" ht="17.25" customHeight="1" thickBot="1">
      <c r="B190" s="915"/>
      <c r="C190" s="916"/>
      <c r="D190" s="916"/>
      <c r="E190" s="916"/>
      <c r="F190" s="916"/>
      <c r="G190" s="916"/>
      <c r="H190" s="916"/>
      <c r="I190" s="916"/>
      <c r="J190" s="916"/>
      <c r="K190" s="917"/>
      <c r="M190" s="363">
        <f>SUM(N190:P190)</f>
        <v>0</v>
      </c>
      <c r="N190" s="112"/>
      <c r="O190" s="110"/>
      <c r="P190" s="111"/>
      <c r="Q190" s="14"/>
      <c r="R190" s="114"/>
      <c r="S190" s="351"/>
      <c r="T190" s="352"/>
      <c r="U190" s="357">
        <f t="shared" si="2"/>
        <v>0</v>
      </c>
      <c r="V190" s="14"/>
    </row>
    <row r="191" spans="2:22" ht="17.25" customHeight="1" thickBot="1">
      <c r="M191" s="843"/>
      <c r="N191" s="844"/>
      <c r="O191" s="844"/>
      <c r="P191" s="844"/>
      <c r="R191" s="115"/>
      <c r="S191" s="353"/>
      <c r="T191" s="354"/>
      <c r="U191" s="358">
        <f t="shared" si="2"/>
        <v>0</v>
      </c>
    </row>
    <row r="192" spans="2:22" ht="17.25" customHeight="1">
      <c r="B192" s="774" t="s">
        <v>288</v>
      </c>
      <c r="C192" s="774"/>
      <c r="D192" s="774"/>
      <c r="E192" s="774"/>
      <c r="F192" s="774"/>
      <c r="G192" s="774"/>
      <c r="H192" s="774"/>
      <c r="I192" s="774"/>
    </row>
    <row r="193" spans="2:22" ht="17.25" customHeight="1"/>
    <row r="194" spans="2:22" ht="17.25" customHeight="1" thickBot="1">
      <c r="B194" s="671" t="s">
        <v>287</v>
      </c>
      <c r="C194" s="671"/>
      <c r="D194" s="671"/>
      <c r="E194" s="671"/>
      <c r="F194" s="671"/>
      <c r="G194" s="671"/>
      <c r="Q194" s="922" t="s">
        <v>506</v>
      </c>
      <c r="R194" s="922"/>
      <c r="S194" s="922"/>
      <c r="T194" s="43"/>
      <c r="U194" s="43"/>
      <c r="V194" s="446"/>
    </row>
    <row r="195" spans="2:22" ht="17.25" customHeight="1">
      <c r="B195" s="552" t="s">
        <v>46</v>
      </c>
      <c r="C195" s="835" t="s">
        <v>47</v>
      </c>
      <c r="D195" s="836"/>
      <c r="E195" s="836"/>
      <c r="F195" s="836"/>
      <c r="G195" s="836"/>
      <c r="H195" s="836"/>
      <c r="I195" s="836"/>
      <c r="J195" s="836"/>
      <c r="K195" s="836"/>
      <c r="L195" s="836"/>
      <c r="M195" s="836"/>
      <c r="N195" s="848"/>
      <c r="O195" s="552" t="s">
        <v>148</v>
      </c>
      <c r="Q195" s="873"/>
      <c r="R195" s="874"/>
      <c r="S195" s="874"/>
      <c r="T195" s="874"/>
      <c r="U195" s="875"/>
      <c r="V195" s="447"/>
    </row>
    <row r="196" spans="2:22" ht="17.25" customHeight="1">
      <c r="B196" s="553"/>
      <c r="C196" s="849"/>
      <c r="D196" s="850"/>
      <c r="E196" s="850"/>
      <c r="F196" s="850"/>
      <c r="G196" s="850"/>
      <c r="H196" s="850"/>
      <c r="I196" s="850"/>
      <c r="J196" s="850"/>
      <c r="K196" s="850"/>
      <c r="L196" s="850"/>
      <c r="M196" s="850"/>
      <c r="N196" s="851"/>
      <c r="O196" s="553"/>
      <c r="Q196" s="876"/>
      <c r="R196" s="877"/>
      <c r="S196" s="877"/>
      <c r="T196" s="877"/>
      <c r="U196" s="878"/>
      <c r="V196" s="447"/>
    </row>
    <row r="197" spans="2:22" ht="17.25" customHeight="1" thickBot="1">
      <c r="B197" s="554"/>
      <c r="C197" s="437" t="s">
        <v>48</v>
      </c>
      <c r="D197" s="438" t="s">
        <v>49</v>
      </c>
      <c r="E197" s="438" t="s">
        <v>49</v>
      </c>
      <c r="F197" s="438" t="s">
        <v>50</v>
      </c>
      <c r="G197" s="438" t="s">
        <v>51</v>
      </c>
      <c r="H197" s="438" t="s">
        <v>52</v>
      </c>
      <c r="I197" s="438" t="s">
        <v>53</v>
      </c>
      <c r="J197" s="438" t="s">
        <v>54</v>
      </c>
      <c r="K197" s="438" t="s">
        <v>55</v>
      </c>
      <c r="L197" s="438" t="s">
        <v>56</v>
      </c>
      <c r="M197" s="438" t="s">
        <v>57</v>
      </c>
      <c r="N197" s="436" t="s">
        <v>58</v>
      </c>
      <c r="O197" s="553"/>
      <c r="Q197" s="876"/>
      <c r="R197" s="877"/>
      <c r="S197" s="877"/>
      <c r="T197" s="877"/>
      <c r="U197" s="878"/>
      <c r="V197" s="447"/>
    </row>
    <row r="198" spans="2:22" ht="17.25" customHeight="1" thickBot="1">
      <c r="B198" s="460" t="s">
        <v>407</v>
      </c>
      <c r="C198" s="359"/>
      <c r="D198" s="104"/>
      <c r="E198" s="104"/>
      <c r="F198" s="104"/>
      <c r="G198" s="104"/>
      <c r="H198" s="104"/>
      <c r="I198" s="104"/>
      <c r="J198" s="104"/>
      <c r="K198" s="104"/>
      <c r="L198" s="104"/>
      <c r="M198" s="104"/>
      <c r="N198" s="157"/>
      <c r="O198" s="98">
        <f>SUM(C198:N198)</f>
        <v>0</v>
      </c>
      <c r="Q198" s="876"/>
      <c r="R198" s="877"/>
      <c r="S198" s="877"/>
      <c r="T198" s="877"/>
      <c r="U198" s="878"/>
      <c r="V198" s="447"/>
    </row>
    <row r="199" spans="2:22" ht="17.25" customHeight="1">
      <c r="B199" s="442" t="s">
        <v>196</v>
      </c>
      <c r="C199" s="360"/>
      <c r="D199" s="178"/>
      <c r="E199" s="178"/>
      <c r="F199" s="178"/>
      <c r="G199" s="178"/>
      <c r="H199" s="178"/>
      <c r="I199" s="178"/>
      <c r="J199" s="178"/>
      <c r="K199" s="178"/>
      <c r="L199" s="178"/>
      <c r="M199" s="178"/>
      <c r="N199" s="361"/>
      <c r="O199" s="284">
        <f t="shared" ref="O199:O201" si="3">SUM(C199:N199)</f>
        <v>0</v>
      </c>
      <c r="Q199" s="876"/>
      <c r="R199" s="877"/>
      <c r="S199" s="877"/>
      <c r="T199" s="877"/>
      <c r="U199" s="878"/>
      <c r="V199" s="447"/>
    </row>
    <row r="200" spans="2:22" ht="17.25" customHeight="1">
      <c r="B200" s="440" t="s">
        <v>197</v>
      </c>
      <c r="C200" s="360">
        <v>1</v>
      </c>
      <c r="D200" s="178"/>
      <c r="E200" s="178">
        <v>1</v>
      </c>
      <c r="F200" s="178">
        <v>1</v>
      </c>
      <c r="G200" s="178">
        <v>1</v>
      </c>
      <c r="H200" s="178"/>
      <c r="I200" s="178"/>
      <c r="J200" s="178"/>
      <c r="K200" s="178"/>
      <c r="L200" s="178"/>
      <c r="M200" s="178"/>
      <c r="N200" s="361"/>
      <c r="O200" s="284">
        <f t="shared" si="3"/>
        <v>4</v>
      </c>
      <c r="Q200" s="876"/>
      <c r="R200" s="877"/>
      <c r="S200" s="877"/>
      <c r="T200" s="877"/>
      <c r="U200" s="878"/>
      <c r="V200" s="447"/>
    </row>
    <row r="201" spans="2:22" ht="17.25" customHeight="1" thickBot="1">
      <c r="B201" s="441" t="s">
        <v>59</v>
      </c>
      <c r="C201" s="362"/>
      <c r="D201" s="107">
        <v>2</v>
      </c>
      <c r="E201" s="107"/>
      <c r="F201" s="107"/>
      <c r="G201" s="107"/>
      <c r="H201" s="107">
        <v>1</v>
      </c>
      <c r="I201" s="107">
        <v>1</v>
      </c>
      <c r="J201" s="107">
        <v>1</v>
      </c>
      <c r="K201" s="107">
        <v>1</v>
      </c>
      <c r="L201" s="107"/>
      <c r="M201" s="107"/>
      <c r="N201" s="163"/>
      <c r="O201" s="439">
        <f t="shared" si="3"/>
        <v>6</v>
      </c>
      <c r="Q201" s="876"/>
      <c r="R201" s="877"/>
      <c r="S201" s="877"/>
      <c r="T201" s="877"/>
      <c r="U201" s="878"/>
      <c r="V201" s="447"/>
    </row>
    <row r="202" spans="2:22" ht="17.25" customHeight="1">
      <c r="B202" s="590" t="s">
        <v>148</v>
      </c>
      <c r="C202" s="1215">
        <f>SUM(C198:C201)</f>
        <v>1</v>
      </c>
      <c r="D202" s="1215">
        <f t="shared" ref="D202:O202" si="4">SUM(D198:D201)</f>
        <v>2</v>
      </c>
      <c r="E202" s="1215">
        <f t="shared" si="4"/>
        <v>1</v>
      </c>
      <c r="F202" s="1215">
        <f t="shared" si="4"/>
        <v>1</v>
      </c>
      <c r="G202" s="1217">
        <f t="shared" si="4"/>
        <v>1</v>
      </c>
      <c r="H202" s="1215">
        <f t="shared" si="4"/>
        <v>1</v>
      </c>
      <c r="I202" s="1215">
        <f t="shared" si="4"/>
        <v>1</v>
      </c>
      <c r="J202" s="1215">
        <f t="shared" si="4"/>
        <v>1</v>
      </c>
      <c r="K202" s="1215">
        <f t="shared" si="4"/>
        <v>1</v>
      </c>
      <c r="L202" s="1215">
        <f t="shared" si="4"/>
        <v>0</v>
      </c>
      <c r="M202" s="1215">
        <f t="shared" si="4"/>
        <v>0</v>
      </c>
      <c r="N202" s="1219">
        <f t="shared" si="4"/>
        <v>0</v>
      </c>
      <c r="O202" s="1221">
        <f t="shared" si="4"/>
        <v>10</v>
      </c>
      <c r="Q202" s="876"/>
      <c r="R202" s="877"/>
      <c r="S202" s="877"/>
      <c r="T202" s="877"/>
      <c r="U202" s="878"/>
      <c r="V202" s="447"/>
    </row>
    <row r="203" spans="2:22" ht="17.25" customHeight="1" thickBot="1">
      <c r="B203" s="592"/>
      <c r="C203" s="1216"/>
      <c r="D203" s="1216"/>
      <c r="E203" s="1216"/>
      <c r="F203" s="1216"/>
      <c r="G203" s="1218"/>
      <c r="H203" s="1216"/>
      <c r="I203" s="1216"/>
      <c r="J203" s="1216"/>
      <c r="K203" s="1216"/>
      <c r="L203" s="1216"/>
      <c r="M203" s="1216"/>
      <c r="N203" s="1220"/>
      <c r="O203" s="1222"/>
      <c r="Q203" s="879"/>
      <c r="R203" s="880"/>
      <c r="S203" s="880"/>
      <c r="T203" s="880"/>
      <c r="U203" s="881"/>
      <c r="V203" s="447"/>
    </row>
    <row r="204" spans="2:22" ht="17.25" customHeight="1">
      <c r="B204" s="255"/>
      <c r="C204" s="448"/>
      <c r="D204" s="448"/>
      <c r="E204" s="448"/>
      <c r="F204" s="448"/>
      <c r="G204" s="448"/>
      <c r="H204" s="448"/>
      <c r="I204" s="448"/>
      <c r="J204" s="448"/>
      <c r="K204" s="448"/>
      <c r="L204" s="448"/>
      <c r="M204" s="448"/>
      <c r="N204" s="448"/>
      <c r="O204" s="448"/>
      <c r="P204" s="448"/>
      <c r="Q204" s="448"/>
      <c r="R204" s="448"/>
      <c r="S204" s="3"/>
      <c r="T204" s="447"/>
      <c r="U204" s="447"/>
      <c r="V204" s="447"/>
    </row>
    <row r="205" spans="2:22" ht="17.25" customHeight="1" thickBot="1">
      <c r="B205" s="671" t="s">
        <v>1070</v>
      </c>
      <c r="C205" s="671"/>
      <c r="D205" s="671"/>
      <c r="E205" s="671"/>
      <c r="F205" s="671"/>
      <c r="G205" s="671"/>
      <c r="H205" s="671"/>
      <c r="I205" s="448"/>
      <c r="J205" s="448"/>
      <c r="K205" s="448"/>
      <c r="L205" s="448"/>
      <c r="M205" s="448"/>
      <c r="N205" s="448"/>
      <c r="O205" s="448"/>
      <c r="P205" s="448"/>
      <c r="Q205" s="448"/>
      <c r="R205" s="448"/>
      <c r="S205" s="3"/>
      <c r="T205" s="447"/>
      <c r="U205" s="447"/>
      <c r="V205" s="447"/>
    </row>
    <row r="206" spans="2:22" ht="17.25" customHeight="1" thickBot="1">
      <c r="B206" s="1227" t="s">
        <v>241</v>
      </c>
      <c r="C206" s="1260" t="s">
        <v>1066</v>
      </c>
      <c r="D206" s="1261"/>
      <c r="E206" s="1261"/>
      <c r="F206" s="1261"/>
      <c r="G206" s="1261"/>
      <c r="H206" s="1262"/>
      <c r="I206" s="1260" t="s">
        <v>1067</v>
      </c>
      <c r="J206" s="1261"/>
      <c r="K206" s="1261"/>
      <c r="L206" s="1261"/>
      <c r="M206" s="1261"/>
      <c r="N206" s="1262"/>
      <c r="O206" s="1260" t="s">
        <v>1068</v>
      </c>
      <c r="P206" s="1261"/>
      <c r="Q206" s="1261"/>
      <c r="R206" s="1261"/>
      <c r="S206" s="1261"/>
      <c r="T206" s="1262"/>
      <c r="U206" s="1227" t="s">
        <v>1005</v>
      </c>
      <c r="V206" s="1227" t="s">
        <v>1004</v>
      </c>
    </row>
    <row r="207" spans="2:22" ht="17.25" customHeight="1" thickBot="1">
      <c r="B207" s="1228"/>
      <c r="C207" s="1245"/>
      <c r="D207" s="1246"/>
      <c r="E207" s="1245"/>
      <c r="F207" s="1246"/>
      <c r="G207" s="1243"/>
      <c r="H207" s="1244"/>
      <c r="I207" s="1245"/>
      <c r="J207" s="1246"/>
      <c r="K207" s="1245"/>
      <c r="L207" s="1246"/>
      <c r="M207" s="1245"/>
      <c r="N207" s="1246"/>
      <c r="O207" s="1245"/>
      <c r="P207" s="1246"/>
      <c r="Q207" s="1245"/>
      <c r="R207" s="1246"/>
      <c r="S207" s="1245"/>
      <c r="T207" s="1246"/>
      <c r="U207" s="1228"/>
      <c r="V207" s="1228"/>
    </row>
    <row r="208" spans="2:22" ht="17.25" customHeight="1">
      <c r="B208" s="1228"/>
      <c r="C208" s="999" t="s">
        <v>1065</v>
      </c>
      <c r="D208" s="997" t="s">
        <v>221</v>
      </c>
      <c r="E208" s="999" t="s">
        <v>1065</v>
      </c>
      <c r="F208" s="997" t="s">
        <v>221</v>
      </c>
      <c r="G208" s="1238" t="s">
        <v>1065</v>
      </c>
      <c r="H208" s="997" t="s">
        <v>221</v>
      </c>
      <c r="I208" s="999" t="s">
        <v>1065</v>
      </c>
      <c r="J208" s="997" t="s">
        <v>221</v>
      </c>
      <c r="K208" s="999" t="s">
        <v>1065</v>
      </c>
      <c r="L208" s="997" t="s">
        <v>221</v>
      </c>
      <c r="M208" s="999" t="s">
        <v>1065</v>
      </c>
      <c r="N208" s="997" t="s">
        <v>221</v>
      </c>
      <c r="O208" s="999" t="s">
        <v>1065</v>
      </c>
      <c r="P208" s="997" t="s">
        <v>221</v>
      </c>
      <c r="Q208" s="999" t="s">
        <v>1065</v>
      </c>
      <c r="R208" s="997" t="s">
        <v>221</v>
      </c>
      <c r="S208" s="999" t="s">
        <v>1065</v>
      </c>
      <c r="T208" s="997" t="s">
        <v>221</v>
      </c>
      <c r="U208" s="1228"/>
      <c r="V208" s="1228"/>
    </row>
    <row r="209" spans="2:36" ht="17.25" customHeight="1" thickBot="1">
      <c r="B209" s="1228"/>
      <c r="C209" s="1000"/>
      <c r="D209" s="998"/>
      <c r="E209" s="1000"/>
      <c r="F209" s="998"/>
      <c r="G209" s="1239"/>
      <c r="H209" s="998"/>
      <c r="I209" s="1000"/>
      <c r="J209" s="998"/>
      <c r="K209" s="1000"/>
      <c r="L209" s="998"/>
      <c r="M209" s="1000"/>
      <c r="N209" s="998"/>
      <c r="O209" s="1000"/>
      <c r="P209" s="998"/>
      <c r="Q209" s="1000"/>
      <c r="R209" s="998"/>
      <c r="S209" s="1000"/>
      <c r="T209" s="998"/>
      <c r="U209" s="1228"/>
      <c r="V209" s="1228"/>
    </row>
    <row r="210" spans="2:36" ht="17.25" customHeight="1">
      <c r="B210" s="462" t="s">
        <v>82</v>
      </c>
      <c r="C210" s="464"/>
      <c r="D210" s="465"/>
      <c r="E210" s="466"/>
      <c r="F210" s="467"/>
      <c r="G210" s="466"/>
      <c r="H210" s="467"/>
      <c r="I210" s="466"/>
      <c r="J210" s="467"/>
      <c r="K210" s="466"/>
      <c r="L210" s="467"/>
      <c r="M210" s="466"/>
      <c r="N210" s="467"/>
      <c r="O210" s="466"/>
      <c r="P210" s="467"/>
      <c r="Q210" s="466"/>
      <c r="R210" s="467"/>
      <c r="S210" s="466"/>
      <c r="T210" s="468"/>
      <c r="U210" s="466">
        <f>SUM(S210,Q210,O210,M210,K210,I210,G210,E210,C210)</f>
        <v>0</v>
      </c>
      <c r="V210" s="467">
        <f>SUM(T210,R210,P210,N210,L210,J210,H210,F210,D210)</f>
        <v>0</v>
      </c>
    </row>
    <row r="211" spans="2:36" ht="17.25" customHeight="1" thickBot="1">
      <c r="B211" s="463" t="s">
        <v>242</v>
      </c>
      <c r="C211" s="449"/>
      <c r="D211" s="461"/>
      <c r="E211" s="451"/>
      <c r="F211" s="450"/>
      <c r="G211" s="451"/>
      <c r="H211" s="450"/>
      <c r="I211" s="451"/>
      <c r="J211" s="450"/>
      <c r="K211" s="451"/>
      <c r="L211" s="450"/>
      <c r="M211" s="451"/>
      <c r="N211" s="450"/>
      <c r="O211" s="451"/>
      <c r="P211" s="450"/>
      <c r="Q211" s="451"/>
      <c r="R211" s="450"/>
      <c r="S211" s="451"/>
      <c r="T211" s="469"/>
      <c r="U211" s="451">
        <f>SUM(S211,Q211,O211,M211,K211,I211,G211,E211,C211)</f>
        <v>0</v>
      </c>
      <c r="V211" s="450">
        <f>SUM(T211,R211,P211,N211,L211,J211,H211,F211,D211)</f>
        <v>0</v>
      </c>
    </row>
    <row r="212" spans="2:36" ht="17.25" customHeight="1">
      <c r="B212" s="255"/>
      <c r="C212" s="448"/>
      <c r="D212" s="448"/>
      <c r="E212" s="448"/>
      <c r="F212" s="448"/>
      <c r="G212" s="448"/>
      <c r="H212" s="448"/>
      <c r="I212" s="448"/>
      <c r="J212" s="448"/>
      <c r="K212" s="448"/>
      <c r="L212" s="448"/>
      <c r="M212" s="448"/>
      <c r="N212" s="448"/>
      <c r="O212" s="448"/>
      <c r="P212" s="448"/>
      <c r="Q212" s="448"/>
      <c r="R212" s="448"/>
      <c r="S212" s="3"/>
      <c r="T212" s="447"/>
      <c r="U212" s="447"/>
      <c r="V212" s="447"/>
    </row>
    <row r="213" spans="2:36" ht="17.25" customHeight="1" thickBot="1">
      <c r="B213" s="996" t="s">
        <v>292</v>
      </c>
      <c r="C213" s="996"/>
      <c r="D213" s="996"/>
      <c r="E213" s="996"/>
      <c r="F213" s="996"/>
      <c r="G213" s="996"/>
      <c r="H213" s="21"/>
      <c r="I213" s="21"/>
      <c r="J213" s="21"/>
      <c r="K213" s="21"/>
      <c r="L213" s="21"/>
      <c r="O213" s="922" t="s">
        <v>617</v>
      </c>
      <c r="P213" s="922"/>
      <c r="Q213" s="922"/>
      <c r="T213" s="3"/>
      <c r="U213" s="456"/>
      <c r="V213" s="456"/>
      <c r="W213" s="456"/>
      <c r="X213" s="456"/>
      <c r="Y213" s="456"/>
      <c r="Z213" s="456"/>
      <c r="AA213" s="456"/>
      <c r="AB213" s="456"/>
      <c r="AC213" s="456"/>
      <c r="AD213" s="456"/>
      <c r="AE213" s="456"/>
      <c r="AF213" s="456"/>
      <c r="AG213" s="456"/>
      <c r="AH213" s="456"/>
      <c r="AI213" s="456"/>
      <c r="AJ213" s="3"/>
    </row>
    <row r="214" spans="2:36" ht="17.25" customHeight="1">
      <c r="B214" s="835" t="s">
        <v>415</v>
      </c>
      <c r="C214" s="836"/>
      <c r="D214" s="836"/>
      <c r="E214" s="836"/>
      <c r="F214" s="836"/>
      <c r="G214" s="836"/>
      <c r="H214" s="848"/>
      <c r="I214" s="992" t="s">
        <v>88</v>
      </c>
      <c r="J214" s="604" t="s">
        <v>577</v>
      </c>
      <c r="K214" s="605"/>
      <c r="L214" s="606"/>
      <c r="M214" s="994" t="s">
        <v>250</v>
      </c>
      <c r="O214" s="941"/>
      <c r="P214" s="942"/>
      <c r="Q214" s="942"/>
      <c r="R214" s="942"/>
      <c r="S214" s="943"/>
      <c r="T214" s="3"/>
      <c r="U214" s="456"/>
      <c r="V214" s="456"/>
      <c r="W214" s="456"/>
      <c r="X214" s="456"/>
      <c r="Y214" s="456"/>
      <c r="Z214" s="456"/>
      <c r="AA214" s="456"/>
      <c r="AB214" s="456"/>
      <c r="AC214" s="456"/>
      <c r="AD214" s="456"/>
      <c r="AE214" s="456"/>
      <c r="AF214" s="456"/>
      <c r="AG214" s="456"/>
      <c r="AH214" s="456"/>
      <c r="AI214" s="456"/>
      <c r="AJ214" s="3"/>
    </row>
    <row r="215" spans="2:36" ht="17.25" customHeight="1" thickBot="1">
      <c r="B215" s="839"/>
      <c r="C215" s="840"/>
      <c r="D215" s="840"/>
      <c r="E215" s="840"/>
      <c r="F215" s="840"/>
      <c r="G215" s="840"/>
      <c r="H215" s="899"/>
      <c r="I215" s="993"/>
      <c r="J215" s="317" t="s">
        <v>293</v>
      </c>
      <c r="K215" s="318" t="s">
        <v>294</v>
      </c>
      <c r="L215" s="319" t="s">
        <v>295</v>
      </c>
      <c r="M215" s="995"/>
      <c r="O215" s="944"/>
      <c r="P215" s="945"/>
      <c r="Q215" s="945"/>
      <c r="R215" s="945"/>
      <c r="S215" s="946"/>
      <c r="T215" s="3"/>
      <c r="U215" s="456"/>
      <c r="V215" s="452"/>
      <c r="W215" s="452"/>
      <c r="X215" s="452"/>
      <c r="Y215" s="452"/>
      <c r="Z215" s="452"/>
      <c r="AA215" s="452"/>
      <c r="AB215" s="456"/>
      <c r="AC215" s="452"/>
      <c r="AD215" s="452"/>
      <c r="AE215" s="452"/>
      <c r="AF215" s="452"/>
      <c r="AG215" s="452"/>
      <c r="AH215" s="452"/>
      <c r="AI215" s="456"/>
      <c r="AJ215" s="3"/>
    </row>
    <row r="216" spans="2:36" ht="17.25" customHeight="1">
      <c r="B216" s="982" t="s">
        <v>408</v>
      </c>
      <c r="C216" s="983"/>
      <c r="D216" s="983"/>
      <c r="E216" s="983"/>
      <c r="F216" s="983"/>
      <c r="G216" s="983"/>
      <c r="H216" s="984"/>
      <c r="I216" s="98">
        <f>SUM(J216:L216)</f>
        <v>9</v>
      </c>
      <c r="J216" s="103">
        <v>4</v>
      </c>
      <c r="K216" s="104">
        <v>5</v>
      </c>
      <c r="L216" s="105"/>
      <c r="M216" s="311">
        <v>4.2999999999999997E-2</v>
      </c>
      <c r="O216" s="944"/>
      <c r="P216" s="945"/>
      <c r="Q216" s="945"/>
      <c r="R216" s="945"/>
      <c r="S216" s="946"/>
      <c r="T216" s="3"/>
      <c r="U216" s="453"/>
      <c r="V216" s="454"/>
      <c r="W216" s="454"/>
      <c r="X216" s="455"/>
      <c r="Y216" s="455"/>
      <c r="Z216" s="455"/>
      <c r="AA216" s="455"/>
      <c r="AB216" s="455"/>
      <c r="AC216" s="455"/>
      <c r="AD216" s="455"/>
      <c r="AE216" s="455"/>
      <c r="AF216" s="455"/>
      <c r="AG216" s="455"/>
      <c r="AH216" s="455"/>
      <c r="AI216" s="455"/>
      <c r="AJ216" s="3"/>
    </row>
    <row r="217" spans="2:36" ht="17.25" customHeight="1">
      <c r="B217" s="622" t="s">
        <v>409</v>
      </c>
      <c r="C217" s="623"/>
      <c r="D217" s="623"/>
      <c r="E217" s="623"/>
      <c r="F217" s="623"/>
      <c r="G217" s="623"/>
      <c r="H217" s="624"/>
      <c r="I217" s="364">
        <f t="shared" ref="I217:I225" si="5">SUM(J217:L217)</f>
        <v>0</v>
      </c>
      <c r="J217" s="303"/>
      <c r="K217" s="178"/>
      <c r="L217" s="304"/>
      <c r="M217" s="312"/>
      <c r="O217" s="944"/>
      <c r="P217" s="945"/>
      <c r="Q217" s="945"/>
      <c r="R217" s="945"/>
      <c r="S217" s="946"/>
      <c r="T217" s="3"/>
      <c r="U217" s="453"/>
      <c r="V217" s="454"/>
      <c r="W217" s="454"/>
      <c r="X217" s="455"/>
      <c r="Y217" s="455"/>
      <c r="Z217" s="455"/>
      <c r="AA217" s="455"/>
      <c r="AB217" s="455"/>
      <c r="AC217" s="455"/>
      <c r="AD217" s="455"/>
      <c r="AE217" s="455"/>
      <c r="AF217" s="455"/>
      <c r="AG217" s="455"/>
      <c r="AH217" s="455"/>
      <c r="AI217" s="455"/>
      <c r="AJ217" s="3"/>
    </row>
    <row r="218" spans="2:36" ht="17.25" customHeight="1">
      <c r="B218" s="870" t="s">
        <v>410</v>
      </c>
      <c r="C218" s="871"/>
      <c r="D218" s="871"/>
      <c r="E218" s="871"/>
      <c r="F218" s="871"/>
      <c r="G218" s="871"/>
      <c r="H218" s="872"/>
      <c r="I218" s="364">
        <f t="shared" si="5"/>
        <v>2</v>
      </c>
      <c r="J218" s="303"/>
      <c r="K218" s="178">
        <v>2</v>
      </c>
      <c r="L218" s="304"/>
      <c r="M218" s="312">
        <v>8.9999999999999993E-3</v>
      </c>
      <c r="O218" s="944"/>
      <c r="P218" s="945"/>
      <c r="Q218" s="945"/>
      <c r="R218" s="945"/>
      <c r="S218" s="946"/>
    </row>
    <row r="219" spans="2:36" ht="17.25" customHeight="1">
      <c r="B219" s="622" t="s">
        <v>411</v>
      </c>
      <c r="C219" s="623"/>
      <c r="D219" s="623"/>
      <c r="E219" s="623"/>
      <c r="F219" s="623"/>
      <c r="G219" s="623"/>
      <c r="H219" s="624"/>
      <c r="I219" s="364">
        <f t="shared" si="5"/>
        <v>3</v>
      </c>
      <c r="J219" s="303"/>
      <c r="K219" s="178">
        <v>3</v>
      </c>
      <c r="L219" s="304"/>
      <c r="M219" s="312">
        <v>1.4E-2</v>
      </c>
      <c r="O219" s="944"/>
      <c r="P219" s="945"/>
      <c r="Q219" s="945"/>
      <c r="R219" s="945"/>
      <c r="S219" s="946"/>
    </row>
    <row r="220" spans="2:36" ht="17.25" customHeight="1">
      <c r="B220" s="622" t="s">
        <v>417</v>
      </c>
      <c r="C220" s="623"/>
      <c r="D220" s="623"/>
      <c r="E220" s="623"/>
      <c r="F220" s="623"/>
      <c r="G220" s="623"/>
      <c r="H220" s="624"/>
      <c r="I220" s="364">
        <f t="shared" si="5"/>
        <v>9</v>
      </c>
      <c r="J220" s="303">
        <v>4</v>
      </c>
      <c r="K220" s="178">
        <v>5</v>
      </c>
      <c r="L220" s="304"/>
      <c r="M220" s="312">
        <v>4.2999999999999997E-2</v>
      </c>
      <c r="O220" s="944"/>
      <c r="P220" s="945"/>
      <c r="Q220" s="945"/>
      <c r="R220" s="945"/>
      <c r="S220" s="946"/>
    </row>
    <row r="221" spans="2:36" ht="17.25" customHeight="1">
      <c r="B221" s="622" t="s">
        <v>412</v>
      </c>
      <c r="C221" s="623"/>
      <c r="D221" s="623"/>
      <c r="E221" s="623"/>
      <c r="F221" s="623"/>
      <c r="G221" s="623"/>
      <c r="H221" s="624"/>
      <c r="I221" s="364">
        <f t="shared" si="5"/>
        <v>35</v>
      </c>
      <c r="J221" s="118">
        <v>24</v>
      </c>
      <c r="K221" s="315">
        <v>11</v>
      </c>
      <c r="L221" s="316"/>
      <c r="M221" s="313">
        <v>0.16700000000000001</v>
      </c>
      <c r="O221" s="944"/>
      <c r="P221" s="945"/>
      <c r="Q221" s="945"/>
      <c r="R221" s="945"/>
      <c r="S221" s="946"/>
    </row>
    <row r="222" spans="2:36" ht="17.25" customHeight="1">
      <c r="B222" s="622" t="s">
        <v>413</v>
      </c>
      <c r="C222" s="623"/>
      <c r="D222" s="623"/>
      <c r="E222" s="623"/>
      <c r="F222" s="623"/>
      <c r="G222" s="623"/>
      <c r="H222" s="624"/>
      <c r="I222" s="364">
        <f t="shared" si="5"/>
        <v>4</v>
      </c>
      <c r="J222" s="303">
        <v>3</v>
      </c>
      <c r="K222" s="178">
        <v>1</v>
      </c>
      <c r="L222" s="304"/>
      <c r="M222" s="312">
        <v>1.9E-2</v>
      </c>
      <c r="O222" s="944"/>
      <c r="P222" s="945"/>
      <c r="Q222" s="945"/>
      <c r="R222" s="945"/>
      <c r="S222" s="946"/>
    </row>
    <row r="223" spans="2:36" ht="17.25" customHeight="1">
      <c r="B223" s="622" t="s">
        <v>414</v>
      </c>
      <c r="C223" s="623"/>
      <c r="D223" s="623"/>
      <c r="E223" s="623"/>
      <c r="F223" s="623"/>
      <c r="G223" s="623"/>
      <c r="H223" s="624"/>
      <c r="I223" s="364">
        <f t="shared" si="5"/>
        <v>46</v>
      </c>
      <c r="J223" s="303">
        <v>24</v>
      </c>
      <c r="K223" s="178">
        <v>22</v>
      </c>
      <c r="L223" s="304"/>
      <c r="M223" s="312">
        <v>0.22</v>
      </c>
      <c r="O223" s="944"/>
      <c r="P223" s="945"/>
      <c r="Q223" s="945"/>
      <c r="R223" s="945"/>
      <c r="S223" s="946"/>
    </row>
    <row r="224" spans="2:36" ht="17.25" customHeight="1">
      <c r="B224" s="622" t="s">
        <v>416</v>
      </c>
      <c r="C224" s="623"/>
      <c r="D224" s="623"/>
      <c r="E224" s="623"/>
      <c r="F224" s="623"/>
      <c r="G224" s="623"/>
      <c r="H224" s="624"/>
      <c r="I224" s="364">
        <f t="shared" si="5"/>
        <v>0</v>
      </c>
      <c r="J224" s="303"/>
      <c r="K224" s="178"/>
      <c r="L224" s="304"/>
      <c r="M224" s="312"/>
      <c r="O224" s="944"/>
      <c r="P224" s="945"/>
      <c r="Q224" s="945"/>
      <c r="R224" s="945"/>
      <c r="S224" s="946"/>
    </row>
    <row r="225" spans="2:19" ht="17.25" customHeight="1" thickBot="1">
      <c r="B225" s="923" t="s">
        <v>876</v>
      </c>
      <c r="C225" s="924"/>
      <c r="D225" s="924"/>
      <c r="E225" s="924"/>
      <c r="F225" s="924"/>
      <c r="G225" s="924"/>
      <c r="H225" s="925"/>
      <c r="I225" s="365">
        <f t="shared" si="5"/>
        <v>38</v>
      </c>
      <c r="J225" s="106">
        <v>21</v>
      </c>
      <c r="K225" s="107">
        <v>17</v>
      </c>
      <c r="L225" s="108"/>
      <c r="M225" s="314">
        <v>0.18</v>
      </c>
      <c r="O225" s="947"/>
      <c r="P225" s="948"/>
      <c r="Q225" s="948"/>
      <c r="R225" s="948"/>
      <c r="S225" s="949"/>
    </row>
    <row r="226" spans="2:19" ht="87.75" customHeight="1">
      <c r="B226" s="21"/>
      <c r="C226" s="21"/>
      <c r="D226" s="21"/>
      <c r="E226" s="21"/>
      <c r="F226" s="21"/>
      <c r="G226" s="21"/>
      <c r="H226" s="21"/>
      <c r="I226" s="21"/>
      <c r="J226" s="21"/>
      <c r="K226" s="21"/>
      <c r="L226" s="21"/>
      <c r="M226" s="21"/>
      <c r="N226" s="21"/>
    </row>
    <row r="227" spans="2:19" ht="17.25" customHeight="1">
      <c r="B227" s="774" t="s">
        <v>278</v>
      </c>
      <c r="C227" s="774"/>
      <c r="D227" s="774"/>
      <c r="E227" s="774"/>
      <c r="M227" s="14"/>
      <c r="N227" s="14"/>
      <c r="O227" s="14"/>
      <c r="P227" s="14"/>
    </row>
    <row r="228" spans="2:19" ht="17.25" customHeight="1" thickBot="1">
      <c r="B228" s="8"/>
      <c r="C228" s="8"/>
      <c r="D228" s="8"/>
      <c r="E228" s="8"/>
      <c r="F228" s="8"/>
      <c r="G228" s="8"/>
      <c r="H228" s="8"/>
      <c r="I228" s="8"/>
      <c r="J228" s="8"/>
      <c r="K228" s="8"/>
      <c r="L228" s="8"/>
      <c r="M228" s="922" t="s">
        <v>60</v>
      </c>
      <c r="N228" s="922"/>
      <c r="O228" s="922"/>
      <c r="R228" s="8"/>
    </row>
    <row r="229" spans="2:19" ht="17.25" customHeight="1">
      <c r="B229" s="845" t="s">
        <v>61</v>
      </c>
      <c r="C229" s="846"/>
      <c r="D229" s="846"/>
      <c r="E229" s="846"/>
      <c r="F229" s="846"/>
      <c r="G229" s="846"/>
      <c r="H229" s="847"/>
      <c r="I229" s="478">
        <v>3543</v>
      </c>
      <c r="J229" s="479"/>
      <c r="K229" s="47"/>
      <c r="L229" s="47"/>
      <c r="M229" s="1016"/>
      <c r="N229" s="1017"/>
      <c r="O229" s="1017"/>
      <c r="P229" s="1017"/>
      <c r="Q229" s="1018"/>
      <c r="R229" s="47"/>
    </row>
    <row r="230" spans="2:19" ht="17.25" customHeight="1">
      <c r="B230" s="622" t="s">
        <v>1018</v>
      </c>
      <c r="C230" s="623"/>
      <c r="D230" s="623"/>
      <c r="E230" s="623"/>
      <c r="F230" s="623"/>
      <c r="G230" s="623"/>
      <c r="H230" s="624"/>
      <c r="I230" s="472" t="s">
        <v>1106</v>
      </c>
      <c r="J230" s="471"/>
      <c r="K230" s="47"/>
      <c r="L230" s="47"/>
      <c r="M230" s="1019"/>
      <c r="N230" s="1020"/>
      <c r="O230" s="1020"/>
      <c r="P230" s="1020"/>
      <c r="Q230" s="1021"/>
      <c r="R230" s="47"/>
    </row>
    <row r="231" spans="2:19" ht="17.25" customHeight="1">
      <c r="B231" s="870" t="s">
        <v>1019</v>
      </c>
      <c r="C231" s="871"/>
      <c r="D231" s="871"/>
      <c r="E231" s="871"/>
      <c r="F231" s="871"/>
      <c r="G231" s="871"/>
      <c r="H231" s="872"/>
      <c r="I231" s="472" t="s">
        <v>1107</v>
      </c>
      <c r="J231" s="471"/>
      <c r="K231" s="47"/>
      <c r="L231" s="47"/>
      <c r="M231" s="1019"/>
      <c r="N231" s="1020"/>
      <c r="O231" s="1020"/>
      <c r="P231" s="1020"/>
      <c r="Q231" s="1021"/>
      <c r="R231" s="47"/>
    </row>
    <row r="232" spans="2:19" ht="17.25" customHeight="1">
      <c r="B232" s="622" t="s">
        <v>64</v>
      </c>
      <c r="C232" s="623"/>
      <c r="D232" s="623"/>
      <c r="E232" s="623"/>
      <c r="F232" s="623"/>
      <c r="G232" s="623"/>
      <c r="H232" s="624"/>
      <c r="I232" s="472">
        <v>640</v>
      </c>
      <c r="J232" s="473"/>
      <c r="K232" s="47"/>
      <c r="L232" s="47"/>
      <c r="M232" s="1019"/>
      <c r="N232" s="1020"/>
      <c r="O232" s="1020"/>
      <c r="P232" s="1020"/>
      <c r="Q232" s="1021"/>
      <c r="R232" s="47"/>
    </row>
    <row r="233" spans="2:19" ht="17.25" customHeight="1">
      <c r="B233" s="622" t="s">
        <v>447</v>
      </c>
      <c r="C233" s="623"/>
      <c r="D233" s="623"/>
      <c r="E233" s="623"/>
      <c r="F233" s="623"/>
      <c r="G233" s="623"/>
      <c r="H233" s="624"/>
      <c r="I233" s="89">
        <v>100</v>
      </c>
      <c r="J233" s="217"/>
      <c r="K233" s="47"/>
      <c r="L233" s="47"/>
      <c r="M233" s="1019"/>
      <c r="N233" s="1020"/>
      <c r="O233" s="1020"/>
      <c r="P233" s="1020"/>
      <c r="Q233" s="1021"/>
      <c r="R233" s="47"/>
    </row>
    <row r="234" spans="2:19" ht="17.25" customHeight="1">
      <c r="B234" s="870" t="s">
        <v>65</v>
      </c>
      <c r="C234" s="871"/>
      <c r="D234" s="871"/>
      <c r="E234" s="871"/>
      <c r="F234" s="871"/>
      <c r="G234" s="871"/>
      <c r="H234" s="872"/>
      <c r="I234" s="474">
        <v>24</v>
      </c>
      <c r="J234" s="475"/>
      <c r="K234" s="47"/>
      <c r="L234" s="47"/>
      <c r="M234" s="1019"/>
      <c r="N234" s="1020"/>
      <c r="O234" s="1020"/>
      <c r="P234" s="1020"/>
      <c r="Q234" s="1021"/>
      <c r="R234" s="47"/>
    </row>
    <row r="235" spans="2:19" ht="17.25" customHeight="1">
      <c r="B235" s="622" t="s">
        <v>448</v>
      </c>
      <c r="C235" s="623"/>
      <c r="D235" s="623"/>
      <c r="E235" s="623"/>
      <c r="F235" s="623"/>
      <c r="G235" s="623"/>
      <c r="H235" s="624"/>
      <c r="I235" s="248">
        <v>200</v>
      </c>
      <c r="J235" s="218"/>
      <c r="K235" s="47"/>
      <c r="L235" s="47"/>
      <c r="M235" s="1019"/>
      <c r="N235" s="1020"/>
      <c r="O235" s="1020"/>
      <c r="P235" s="1020"/>
      <c r="Q235" s="1021"/>
      <c r="R235" s="47"/>
    </row>
    <row r="236" spans="2:19" ht="17.25" customHeight="1">
      <c r="B236" s="639" t="s">
        <v>66</v>
      </c>
      <c r="C236" s="640"/>
      <c r="D236" s="640"/>
      <c r="E236" s="640"/>
      <c r="F236" s="640"/>
      <c r="G236" s="640"/>
      <c r="H236" s="640"/>
      <c r="I236" s="472">
        <v>170</v>
      </c>
      <c r="J236" s="475"/>
      <c r="K236" s="47"/>
      <c r="L236" s="47"/>
      <c r="M236" s="1019"/>
      <c r="N236" s="1020"/>
      <c r="O236" s="1020"/>
      <c r="P236" s="1020"/>
      <c r="Q236" s="1021"/>
      <c r="R236" s="47"/>
    </row>
    <row r="237" spans="2:19" ht="17.25" customHeight="1">
      <c r="B237" s="639" t="s">
        <v>405</v>
      </c>
      <c r="C237" s="640"/>
      <c r="D237" s="640"/>
      <c r="E237" s="640"/>
      <c r="F237" s="640"/>
      <c r="G237" s="640"/>
      <c r="H237" s="640"/>
      <c r="I237" s="476"/>
      <c r="J237" s="477"/>
      <c r="K237" s="47"/>
      <c r="L237" s="47"/>
      <c r="M237" s="1019"/>
      <c r="N237" s="1020"/>
      <c r="O237" s="1020"/>
      <c r="P237" s="1020"/>
      <c r="Q237" s="1021"/>
      <c r="R237" s="47"/>
    </row>
    <row r="238" spans="2:19" ht="17.25" customHeight="1">
      <c r="B238" s="622" t="s">
        <v>67</v>
      </c>
      <c r="C238" s="623"/>
      <c r="D238" s="623"/>
      <c r="E238" s="623"/>
      <c r="F238" s="623"/>
      <c r="G238" s="623"/>
      <c r="H238" s="624"/>
      <c r="I238" s="474">
        <v>72</v>
      </c>
      <c r="J238" s="475"/>
      <c r="K238" s="47"/>
      <c r="L238" s="47"/>
      <c r="M238" s="1019"/>
      <c r="N238" s="1020"/>
      <c r="O238" s="1020"/>
      <c r="P238" s="1020"/>
      <c r="Q238" s="1021"/>
      <c r="R238" s="47"/>
    </row>
    <row r="239" spans="2:19" ht="17.25" customHeight="1">
      <c r="B239" s="622" t="s">
        <v>68</v>
      </c>
      <c r="C239" s="623"/>
      <c r="D239" s="623"/>
      <c r="E239" s="623"/>
      <c r="F239" s="623"/>
      <c r="G239" s="623"/>
      <c r="H239" s="624"/>
      <c r="I239" s="472">
        <v>5014</v>
      </c>
      <c r="J239" s="473"/>
      <c r="K239" s="47"/>
      <c r="L239" s="47"/>
      <c r="M239" s="1019"/>
      <c r="N239" s="1020"/>
      <c r="O239" s="1020"/>
      <c r="P239" s="1020"/>
      <c r="Q239" s="1021"/>
      <c r="R239" s="47"/>
    </row>
    <row r="240" spans="2:19" ht="17.25" customHeight="1">
      <c r="B240" s="622" t="s">
        <v>69</v>
      </c>
      <c r="C240" s="623"/>
      <c r="D240" s="623"/>
      <c r="E240" s="623"/>
      <c r="F240" s="623"/>
      <c r="G240" s="623"/>
      <c r="H240" s="624"/>
      <c r="I240" s="472">
        <v>3968</v>
      </c>
      <c r="J240" s="473"/>
      <c r="K240" s="47"/>
      <c r="L240" s="47"/>
      <c r="M240" s="1019"/>
      <c r="N240" s="1020"/>
      <c r="O240" s="1020"/>
      <c r="P240" s="1020"/>
      <c r="Q240" s="1021"/>
      <c r="R240" s="47"/>
    </row>
    <row r="241" spans="2:18" ht="17.25" customHeight="1">
      <c r="B241" s="622" t="s">
        <v>841</v>
      </c>
      <c r="C241" s="623"/>
      <c r="D241" s="623"/>
      <c r="E241" s="623"/>
      <c r="F241" s="623"/>
      <c r="G241" s="623"/>
      <c r="H241" s="624"/>
      <c r="I241" s="89"/>
      <c r="J241" s="217"/>
      <c r="K241" s="47"/>
      <c r="L241" s="47"/>
      <c r="M241" s="1019"/>
      <c r="N241" s="1020"/>
      <c r="O241" s="1020"/>
      <c r="P241" s="1020"/>
      <c r="Q241" s="1021"/>
      <c r="R241" s="47"/>
    </row>
    <row r="242" spans="2:18" ht="17.25" customHeight="1">
      <c r="B242" s="622" t="s">
        <v>70</v>
      </c>
      <c r="C242" s="623"/>
      <c r="D242" s="623"/>
      <c r="E242" s="623"/>
      <c r="F242" s="623"/>
      <c r="G242" s="623"/>
      <c r="H242" s="624"/>
      <c r="I242" s="472">
        <v>19</v>
      </c>
      <c r="J242" s="475"/>
      <c r="K242" s="47"/>
      <c r="L242" s="47"/>
      <c r="M242" s="1019"/>
      <c r="N242" s="1020"/>
      <c r="O242" s="1020"/>
      <c r="P242" s="1020"/>
      <c r="Q242" s="1021"/>
      <c r="R242" s="47"/>
    </row>
    <row r="243" spans="2:18" ht="17.25" customHeight="1">
      <c r="B243" s="622" t="s">
        <v>71</v>
      </c>
      <c r="C243" s="623"/>
      <c r="D243" s="623"/>
      <c r="E243" s="623"/>
      <c r="F243" s="623"/>
      <c r="G243" s="623"/>
      <c r="H243" s="624"/>
      <c r="I243" s="472">
        <v>18</v>
      </c>
      <c r="J243" s="475"/>
      <c r="K243" s="47"/>
      <c r="L243" s="47"/>
      <c r="M243" s="1019"/>
      <c r="N243" s="1020"/>
      <c r="O243" s="1020"/>
      <c r="P243" s="1020"/>
      <c r="Q243" s="1021"/>
      <c r="R243" s="47"/>
    </row>
    <row r="244" spans="2:18" ht="17.25" customHeight="1">
      <c r="B244" s="622" t="s">
        <v>72</v>
      </c>
      <c r="C244" s="623"/>
      <c r="D244" s="623"/>
      <c r="E244" s="623"/>
      <c r="F244" s="623"/>
      <c r="G244" s="623"/>
      <c r="H244" s="624"/>
      <c r="I244" s="472"/>
      <c r="J244" s="475"/>
      <c r="K244" s="47"/>
      <c r="L244" s="47"/>
      <c r="M244" s="1019"/>
      <c r="N244" s="1020"/>
      <c r="O244" s="1020"/>
      <c r="P244" s="1020"/>
      <c r="Q244" s="1021"/>
      <c r="R244" s="47"/>
    </row>
    <row r="245" spans="2:18" ht="17.25" customHeight="1">
      <c r="B245" s="622" t="s">
        <v>73</v>
      </c>
      <c r="C245" s="623"/>
      <c r="D245" s="623"/>
      <c r="E245" s="623"/>
      <c r="F245" s="623"/>
      <c r="G245" s="623"/>
      <c r="H245" s="624"/>
      <c r="I245" s="472"/>
      <c r="J245" s="475"/>
      <c r="K245" s="47"/>
      <c r="L245" s="47"/>
      <c r="M245" s="1019"/>
      <c r="N245" s="1020"/>
      <c r="O245" s="1020"/>
      <c r="P245" s="1020"/>
      <c r="Q245" s="1021"/>
    </row>
    <row r="246" spans="2:18" ht="17.25" customHeight="1">
      <c r="B246" s="639" t="s">
        <v>615</v>
      </c>
      <c r="C246" s="640"/>
      <c r="D246" s="640"/>
      <c r="E246" s="640"/>
      <c r="F246" s="640"/>
      <c r="G246" s="640"/>
      <c r="H246" s="640"/>
      <c r="I246" s="89">
        <v>47</v>
      </c>
      <c r="J246" s="217"/>
      <c r="K246" s="47"/>
      <c r="L246" s="47"/>
      <c r="M246" s="1019"/>
      <c r="N246" s="1020"/>
      <c r="O246" s="1020"/>
      <c r="P246" s="1020"/>
      <c r="Q246" s="1021"/>
    </row>
    <row r="247" spans="2:18" ht="17.25" customHeight="1">
      <c r="B247" s="622" t="s">
        <v>616</v>
      </c>
      <c r="C247" s="623"/>
      <c r="D247" s="623"/>
      <c r="E247" s="623"/>
      <c r="F247" s="623"/>
      <c r="G247" s="623"/>
      <c r="H247" s="624"/>
      <c r="I247" s="472"/>
      <c r="J247" s="475"/>
      <c r="K247" s="47"/>
      <c r="L247" s="47"/>
      <c r="M247" s="1019"/>
      <c r="N247" s="1020"/>
      <c r="O247" s="1020"/>
      <c r="P247" s="1020"/>
      <c r="Q247" s="1021"/>
    </row>
    <row r="248" spans="2:18" ht="17.25" customHeight="1">
      <c r="B248" s="622" t="s">
        <v>725</v>
      </c>
      <c r="C248" s="623"/>
      <c r="D248" s="623"/>
      <c r="E248" s="623"/>
      <c r="F248" s="623"/>
      <c r="G248" s="623"/>
      <c r="H248" s="624"/>
      <c r="I248" s="89">
        <v>10</v>
      </c>
      <c r="J248" s="217"/>
      <c r="K248" s="47"/>
      <c r="L248" s="47"/>
      <c r="M248" s="1019"/>
      <c r="N248" s="1020"/>
      <c r="O248" s="1020"/>
      <c r="P248" s="1020"/>
      <c r="Q248" s="1021"/>
    </row>
    <row r="249" spans="2:18" ht="17.25" customHeight="1">
      <c r="B249" s="639" t="s">
        <v>726</v>
      </c>
      <c r="C249" s="640"/>
      <c r="D249" s="640"/>
      <c r="E249" s="640"/>
      <c r="F249" s="640"/>
      <c r="G249" s="640"/>
      <c r="H249" s="640"/>
      <c r="I249" s="89" t="s">
        <v>404</v>
      </c>
      <c r="J249" s="217"/>
      <c r="K249" s="47"/>
      <c r="L249" s="47"/>
      <c r="M249" s="1019"/>
      <c r="N249" s="1020"/>
      <c r="O249" s="1020"/>
      <c r="P249" s="1020"/>
      <c r="Q249" s="1021"/>
    </row>
    <row r="250" spans="2:18" ht="17.25" customHeight="1">
      <c r="B250" s="622" t="s">
        <v>847</v>
      </c>
      <c r="C250" s="623"/>
      <c r="D250" s="623"/>
      <c r="E250" s="623"/>
      <c r="F250" s="623"/>
      <c r="G250" s="623"/>
      <c r="H250" s="624"/>
      <c r="I250" s="89" t="s">
        <v>403</v>
      </c>
      <c r="J250" s="217"/>
      <c r="K250" s="47"/>
      <c r="L250" s="47"/>
      <c r="M250" s="1019"/>
      <c r="N250" s="1020"/>
      <c r="O250" s="1020"/>
      <c r="P250" s="1020"/>
      <c r="Q250" s="1021"/>
    </row>
    <row r="251" spans="2:18" ht="17.25" customHeight="1">
      <c r="B251" s="622" t="s">
        <v>875</v>
      </c>
      <c r="C251" s="623"/>
      <c r="D251" s="623"/>
      <c r="E251" s="623"/>
      <c r="F251" s="623"/>
      <c r="G251" s="623"/>
      <c r="H251" s="624"/>
      <c r="I251" s="89" t="s">
        <v>404</v>
      </c>
      <c r="J251" s="217"/>
      <c r="K251" s="47"/>
      <c r="L251" s="47"/>
      <c r="M251" s="1019"/>
      <c r="N251" s="1020"/>
      <c r="O251" s="1020"/>
      <c r="P251" s="1020"/>
      <c r="Q251" s="1021"/>
    </row>
    <row r="252" spans="2:18" ht="17.25" customHeight="1">
      <c r="B252" s="622" t="s">
        <v>74</v>
      </c>
      <c r="C252" s="623"/>
      <c r="D252" s="623"/>
      <c r="E252" s="623"/>
      <c r="F252" s="623"/>
      <c r="G252" s="623"/>
      <c r="H252" s="624"/>
      <c r="I252" s="472" t="s">
        <v>403</v>
      </c>
      <c r="J252" s="473"/>
      <c r="K252" s="47"/>
      <c r="L252" s="47"/>
      <c r="M252" s="1019"/>
      <c r="N252" s="1020"/>
      <c r="O252" s="1020"/>
      <c r="P252" s="1020"/>
      <c r="Q252" s="1021"/>
    </row>
    <row r="253" spans="2:18" ht="17.25" customHeight="1">
      <c r="B253" s="622" t="s">
        <v>75</v>
      </c>
      <c r="C253" s="623"/>
      <c r="D253" s="623"/>
      <c r="E253" s="623"/>
      <c r="F253" s="623"/>
      <c r="G253" s="623"/>
      <c r="H253" s="624"/>
      <c r="I253" s="472" t="s">
        <v>404</v>
      </c>
      <c r="J253" s="473"/>
      <c r="K253" s="47"/>
      <c r="L253" s="47"/>
      <c r="M253" s="1019"/>
      <c r="N253" s="1020"/>
      <c r="O253" s="1020"/>
      <c r="P253" s="1020"/>
      <c r="Q253" s="1021"/>
    </row>
    <row r="254" spans="2:18" ht="17.25" customHeight="1">
      <c r="B254" s="622" t="s">
        <v>76</v>
      </c>
      <c r="C254" s="623"/>
      <c r="D254" s="623"/>
      <c r="E254" s="623"/>
      <c r="F254" s="623"/>
      <c r="G254" s="623"/>
      <c r="H254" s="624"/>
      <c r="I254" s="472" t="s">
        <v>403</v>
      </c>
      <c r="J254" s="473"/>
      <c r="K254" s="47"/>
      <c r="L254" s="47"/>
      <c r="M254" s="1019"/>
      <c r="N254" s="1020"/>
      <c r="O254" s="1020"/>
      <c r="P254" s="1020"/>
      <c r="Q254" s="1021"/>
    </row>
    <row r="255" spans="2:18" ht="17.25" customHeight="1">
      <c r="B255" s="622" t="s">
        <v>77</v>
      </c>
      <c r="C255" s="623"/>
      <c r="D255" s="623"/>
      <c r="E255" s="623"/>
      <c r="F255" s="623"/>
      <c r="G255" s="623"/>
      <c r="H255" s="624"/>
      <c r="I255" s="472" t="s">
        <v>404</v>
      </c>
      <c r="J255" s="473"/>
      <c r="K255" s="47"/>
      <c r="L255" s="47"/>
      <c r="M255" s="1019"/>
      <c r="N255" s="1020"/>
      <c r="O255" s="1020"/>
      <c r="P255" s="1020"/>
      <c r="Q255" s="1021"/>
    </row>
    <row r="256" spans="2:18" ht="17.25" customHeight="1">
      <c r="B256" s="584" t="s">
        <v>78</v>
      </c>
      <c r="C256" s="585"/>
      <c r="D256" s="585"/>
      <c r="E256" s="585"/>
      <c r="F256" s="585"/>
      <c r="G256" s="585"/>
      <c r="H256" s="858"/>
      <c r="I256" s="472"/>
      <c r="J256" s="473"/>
      <c r="K256" s="47"/>
      <c r="L256" s="47"/>
      <c r="M256" s="1019"/>
      <c r="N256" s="1020"/>
      <c r="O256" s="1020"/>
      <c r="P256" s="1020"/>
      <c r="Q256" s="1021"/>
    </row>
    <row r="257" spans="2:24" ht="17.25" customHeight="1">
      <c r="B257" s="1206" t="s">
        <v>79</v>
      </c>
      <c r="C257" s="1207"/>
      <c r="D257" s="1207"/>
      <c r="E257" s="1207"/>
      <c r="F257" s="1207"/>
      <c r="G257" s="1207"/>
      <c r="H257" s="1207"/>
      <c r="I257" s="470">
        <v>20</v>
      </c>
      <c r="J257" s="471"/>
      <c r="K257" s="47"/>
      <c r="L257" s="47"/>
      <c r="M257" s="1019"/>
      <c r="N257" s="1020"/>
      <c r="O257" s="1020"/>
      <c r="P257" s="1020"/>
      <c r="Q257" s="1021"/>
    </row>
    <row r="258" spans="2:24" ht="17.25" customHeight="1">
      <c r="B258" s="622" t="s">
        <v>775</v>
      </c>
      <c r="C258" s="623"/>
      <c r="D258" s="623"/>
      <c r="E258" s="623"/>
      <c r="F258" s="623"/>
      <c r="G258" s="623"/>
      <c r="H258" s="624"/>
      <c r="I258" s="118" t="s">
        <v>403</v>
      </c>
      <c r="J258" s="249"/>
      <c r="K258" s="47"/>
      <c r="L258" s="47"/>
      <c r="M258" s="1019"/>
      <c r="N258" s="1020"/>
      <c r="O258" s="1020"/>
      <c r="P258" s="1020"/>
      <c r="Q258" s="1021"/>
    </row>
    <row r="259" spans="2:24" ht="17.25" customHeight="1" thickBot="1">
      <c r="B259" s="923" t="s">
        <v>706</v>
      </c>
      <c r="C259" s="924"/>
      <c r="D259" s="924"/>
      <c r="E259" s="924"/>
      <c r="F259" s="924"/>
      <c r="G259" s="924"/>
      <c r="H259" s="925"/>
      <c r="I259" s="390"/>
      <c r="J259" s="397"/>
      <c r="K259" s="47"/>
      <c r="L259" s="47"/>
      <c r="M259" s="1022"/>
      <c r="N259" s="1023"/>
      <c r="O259" s="1023"/>
      <c r="P259" s="1023"/>
      <c r="Q259" s="1024"/>
    </row>
    <row r="260" spans="2:24" ht="17.25" customHeight="1">
      <c r="B260" s="38"/>
      <c r="C260" s="38"/>
      <c r="D260" s="38"/>
      <c r="E260" s="38"/>
      <c r="F260" s="38"/>
      <c r="G260" s="38"/>
      <c r="H260" s="38"/>
      <c r="I260" s="39"/>
      <c r="J260" s="39"/>
      <c r="K260" s="8"/>
      <c r="L260" s="8"/>
      <c r="M260" s="40"/>
      <c r="N260" s="40"/>
      <c r="O260" s="40"/>
      <c r="P260" s="40"/>
      <c r="Q260" s="37"/>
      <c r="R260" s="37"/>
    </row>
    <row r="261" spans="2:24" ht="17.25" customHeight="1">
      <c r="B261" s="698" t="s">
        <v>418</v>
      </c>
      <c r="C261" s="698"/>
      <c r="D261" s="698"/>
      <c r="E261" s="698"/>
      <c r="F261" s="698"/>
      <c r="G261" s="698"/>
      <c r="H261" s="698"/>
      <c r="I261" s="698"/>
      <c r="J261" s="698"/>
      <c r="K261" s="698"/>
      <c r="L261" s="698"/>
      <c r="M261" s="698"/>
      <c r="N261" s="698"/>
      <c r="O261" s="698"/>
      <c r="P261" s="698"/>
      <c r="Q261" s="698"/>
      <c r="R261" s="698"/>
      <c r="S261" s="698"/>
    </row>
    <row r="262" spans="2:24" ht="17.25" customHeight="1">
      <c r="B262" s="698"/>
      <c r="C262" s="698"/>
      <c r="D262" s="698"/>
      <c r="E262" s="698"/>
      <c r="F262" s="698"/>
      <c r="G262" s="698"/>
      <c r="H262" s="698"/>
      <c r="I262" s="698"/>
      <c r="J262" s="698"/>
      <c r="K262" s="698"/>
      <c r="L262" s="698"/>
      <c r="M262" s="698"/>
      <c r="N262" s="698"/>
      <c r="O262" s="698"/>
      <c r="P262" s="698"/>
      <c r="Q262" s="698"/>
      <c r="R262" s="698"/>
      <c r="S262" s="698"/>
    </row>
    <row r="263" spans="2:24" ht="17.25" customHeight="1"/>
    <row r="264" spans="2:24" ht="17.25" customHeight="1">
      <c r="B264" s="774" t="s">
        <v>248</v>
      </c>
      <c r="C264" s="774"/>
      <c r="D264" s="774"/>
      <c r="E264" s="774"/>
      <c r="F264" s="774"/>
      <c r="G264" s="774"/>
      <c r="H264" s="774"/>
      <c r="I264" s="774"/>
      <c r="J264" s="774"/>
      <c r="K264" s="774"/>
    </row>
    <row r="265" spans="2:24" ht="17.25" customHeight="1" thickBot="1"/>
    <row r="266" spans="2:24" ht="17.25" customHeight="1">
      <c r="B266" s="689" t="s">
        <v>259</v>
      </c>
      <c r="C266" s="627" t="s">
        <v>878</v>
      </c>
      <c r="D266" s="543" t="s">
        <v>251</v>
      </c>
      <c r="E266" s="544"/>
      <c r="F266" s="627" t="s">
        <v>80</v>
      </c>
      <c r="G266" s="543" t="s">
        <v>251</v>
      </c>
      <c r="H266" s="544"/>
      <c r="I266" s="627" t="s">
        <v>198</v>
      </c>
      <c r="J266" s="543" t="s">
        <v>251</v>
      </c>
      <c r="K266" s="544"/>
      <c r="L266" s="1013" t="s">
        <v>199</v>
      </c>
      <c r="M266" s="543" t="s">
        <v>252</v>
      </c>
      <c r="N266" s="549"/>
      <c r="O266" s="543" t="s">
        <v>253</v>
      </c>
      <c r="P266" s="544"/>
      <c r="Q266" s="627" t="s">
        <v>951</v>
      </c>
      <c r="R266" s="543" t="s">
        <v>251</v>
      </c>
      <c r="S266" s="544"/>
      <c r="T266" s="627" t="s">
        <v>201</v>
      </c>
      <c r="U266" s="543" t="s">
        <v>427</v>
      </c>
      <c r="V266" s="549"/>
      <c r="W266" s="543" t="s">
        <v>253</v>
      </c>
      <c r="X266" s="544"/>
    </row>
    <row r="267" spans="2:24" ht="17.25" customHeight="1">
      <c r="B267" s="863"/>
      <c r="C267" s="634"/>
      <c r="D267" s="545"/>
      <c r="E267" s="546"/>
      <c r="F267" s="634"/>
      <c r="G267" s="545"/>
      <c r="H267" s="546"/>
      <c r="I267" s="634"/>
      <c r="J267" s="545"/>
      <c r="K267" s="546"/>
      <c r="L267" s="1012"/>
      <c r="M267" s="545"/>
      <c r="N267" s="550"/>
      <c r="O267" s="545"/>
      <c r="P267" s="546"/>
      <c r="Q267" s="634"/>
      <c r="R267" s="545"/>
      <c r="S267" s="546"/>
      <c r="T267" s="634"/>
      <c r="U267" s="545"/>
      <c r="V267" s="550"/>
      <c r="W267" s="545"/>
      <c r="X267" s="546"/>
    </row>
    <row r="268" spans="2:24" ht="17.25" customHeight="1">
      <c r="B268" s="561"/>
      <c r="C268" s="635"/>
      <c r="D268" s="547"/>
      <c r="E268" s="548"/>
      <c r="F268" s="635"/>
      <c r="G268" s="547"/>
      <c r="H268" s="548"/>
      <c r="I268" s="635"/>
      <c r="J268" s="547"/>
      <c r="K268" s="548"/>
      <c r="L268" s="1014"/>
      <c r="M268" s="547"/>
      <c r="N268" s="551"/>
      <c r="O268" s="547"/>
      <c r="P268" s="548"/>
      <c r="Q268" s="635"/>
      <c r="R268" s="394"/>
      <c r="S268" s="391"/>
      <c r="T268" s="635"/>
      <c r="U268" s="547"/>
      <c r="V268" s="551"/>
      <c r="W268" s="547"/>
      <c r="X268" s="548"/>
    </row>
    <row r="269" spans="2:24" ht="20.25" customHeight="1" thickBot="1">
      <c r="B269" s="864"/>
      <c r="C269" s="629"/>
      <c r="D269" s="301" t="s">
        <v>249</v>
      </c>
      <c r="E269" s="220" t="s">
        <v>250</v>
      </c>
      <c r="F269" s="629"/>
      <c r="G269" s="188" t="s">
        <v>249</v>
      </c>
      <c r="H269" s="220" t="s">
        <v>250</v>
      </c>
      <c r="I269" s="629"/>
      <c r="J269" s="188" t="s">
        <v>249</v>
      </c>
      <c r="K269" s="220" t="s">
        <v>250</v>
      </c>
      <c r="L269" s="1015"/>
      <c r="M269" s="188" t="s">
        <v>249</v>
      </c>
      <c r="N269" s="221" t="s">
        <v>250</v>
      </c>
      <c r="O269" s="188" t="s">
        <v>249</v>
      </c>
      <c r="P269" s="222" t="s">
        <v>250</v>
      </c>
      <c r="Q269" s="629"/>
      <c r="R269" s="188" t="s">
        <v>249</v>
      </c>
      <c r="S269" s="220" t="s">
        <v>250</v>
      </c>
      <c r="T269" s="629"/>
      <c r="U269" s="188" t="s">
        <v>249</v>
      </c>
      <c r="V269" s="221" t="s">
        <v>250</v>
      </c>
      <c r="W269" s="188" t="s">
        <v>249</v>
      </c>
      <c r="X269" s="220" t="s">
        <v>250</v>
      </c>
    </row>
    <row r="270" spans="2:24" ht="17.25" customHeight="1">
      <c r="B270" s="192" t="s">
        <v>81</v>
      </c>
      <c r="C270" s="119">
        <f>SUM(F270,I270,L270,Q270,T270)</f>
        <v>200</v>
      </c>
      <c r="D270" s="480" t="s">
        <v>1108</v>
      </c>
      <c r="E270" s="121">
        <v>99.9</v>
      </c>
      <c r="F270" s="119">
        <v>99</v>
      </c>
      <c r="G270" s="480" t="s">
        <v>1111</v>
      </c>
      <c r="H270" s="121">
        <v>100</v>
      </c>
      <c r="I270" s="119">
        <v>72</v>
      </c>
      <c r="J270" s="480" t="s">
        <v>1114</v>
      </c>
      <c r="K270" s="121">
        <v>99</v>
      </c>
      <c r="L270" s="122">
        <v>29</v>
      </c>
      <c r="M270" s="480" t="s">
        <v>1109</v>
      </c>
      <c r="N270" s="123">
        <v>100</v>
      </c>
      <c r="O270" s="480" t="s">
        <v>1109</v>
      </c>
      <c r="P270" s="124">
        <v>100</v>
      </c>
      <c r="Q270" s="119"/>
      <c r="R270" s="120"/>
      <c r="S270" s="121"/>
      <c r="T270" s="119"/>
      <c r="U270" s="125"/>
      <c r="V270" s="123"/>
      <c r="W270" s="125"/>
      <c r="X270" s="126"/>
    </row>
    <row r="271" spans="2:24" ht="17.25" customHeight="1">
      <c r="B271" s="197" t="s">
        <v>82</v>
      </c>
      <c r="C271" s="119">
        <f>SUM(F271,I271,L271,Q271,T271)</f>
        <v>210</v>
      </c>
      <c r="D271" s="481" t="s">
        <v>1115</v>
      </c>
      <c r="E271" s="129">
        <v>99.9</v>
      </c>
      <c r="F271" s="127">
        <v>121</v>
      </c>
      <c r="G271" s="481" t="s">
        <v>1112</v>
      </c>
      <c r="H271" s="129">
        <v>100</v>
      </c>
      <c r="I271" s="127">
        <v>69</v>
      </c>
      <c r="J271" s="481" t="s">
        <v>1113</v>
      </c>
      <c r="K271" s="129">
        <v>99</v>
      </c>
      <c r="L271" s="130">
        <v>20</v>
      </c>
      <c r="M271" s="481" t="s">
        <v>1110</v>
      </c>
      <c r="N271" s="131">
        <v>100</v>
      </c>
      <c r="O271" s="481" t="s">
        <v>1110</v>
      </c>
      <c r="P271" s="132">
        <v>100</v>
      </c>
      <c r="Q271" s="127"/>
      <c r="R271" s="128"/>
      <c r="S271" s="129"/>
      <c r="T271" s="127"/>
      <c r="U271" s="133"/>
      <c r="V271" s="131"/>
      <c r="W271" s="133"/>
      <c r="X271" s="134"/>
    </row>
    <row r="272" spans="2:24" ht="17.25" customHeight="1" thickBot="1">
      <c r="B272" s="193" t="s">
        <v>242</v>
      </c>
      <c r="C272" s="355">
        <f>SUM(F272,I272,L272,Q272,T272)</f>
        <v>209</v>
      </c>
      <c r="D272" s="482" t="s">
        <v>1115</v>
      </c>
      <c r="E272" s="137">
        <v>100</v>
      </c>
      <c r="F272" s="135">
        <v>114</v>
      </c>
      <c r="G272" s="482" t="s">
        <v>1118</v>
      </c>
      <c r="H272" s="137">
        <v>100</v>
      </c>
      <c r="I272" s="135">
        <v>78</v>
      </c>
      <c r="J272" s="482" t="s">
        <v>1117</v>
      </c>
      <c r="K272" s="137">
        <v>100</v>
      </c>
      <c r="L272" s="138">
        <v>17</v>
      </c>
      <c r="M272" s="482" t="s">
        <v>1116</v>
      </c>
      <c r="N272" s="139">
        <v>100</v>
      </c>
      <c r="O272" s="482" t="s">
        <v>1116</v>
      </c>
      <c r="P272" s="140">
        <v>100</v>
      </c>
      <c r="Q272" s="135"/>
      <c r="R272" s="136"/>
      <c r="S272" s="137"/>
      <c r="T272" s="135"/>
      <c r="U272" s="141"/>
      <c r="V272" s="139"/>
      <c r="W272" s="133"/>
      <c r="X272" s="134"/>
    </row>
    <row r="273" spans="2:28" ht="17.25" customHeight="1"/>
    <row r="274" spans="2:28" ht="17.25" customHeight="1">
      <c r="B274" s="774" t="s">
        <v>258</v>
      </c>
      <c r="C274" s="774"/>
      <c r="D274" s="774"/>
      <c r="E274" s="774"/>
      <c r="F274" s="774"/>
      <c r="G274" s="774"/>
      <c r="H274" s="774"/>
      <c r="I274" s="774"/>
      <c r="J274" s="774"/>
      <c r="K274" s="774"/>
    </row>
    <row r="275" spans="2:28" ht="17.25" customHeight="1" thickBot="1">
      <c r="B275" s="882"/>
      <c r="C275" s="883"/>
      <c r="D275" s="883"/>
    </row>
    <row r="276" spans="2:28" ht="17.25" customHeight="1">
      <c r="B276" s="590" t="s">
        <v>83</v>
      </c>
      <c r="C276" s="627" t="s">
        <v>900</v>
      </c>
      <c r="D276" s="625"/>
      <c r="E276" s="627" t="s">
        <v>991</v>
      </c>
      <c r="F276" s="625"/>
      <c r="G276" s="627" t="s">
        <v>84</v>
      </c>
      <c r="H276" s="884"/>
      <c r="I276" s="604" t="s">
        <v>85</v>
      </c>
      <c r="J276" s="605"/>
      <c r="K276" s="605"/>
      <c r="L276" s="605"/>
      <c r="M276" s="605"/>
      <c r="N276" s="605"/>
      <c r="O276" s="605"/>
      <c r="P276" s="605"/>
      <c r="Q276" s="606"/>
      <c r="R276" s="766" t="s">
        <v>86</v>
      </c>
      <c r="S276" s="605"/>
      <c r="T276" s="605"/>
      <c r="U276" s="605"/>
      <c r="V276" s="605"/>
      <c r="W276" s="606"/>
      <c r="Y276" s="9"/>
      <c r="Z276" s="9"/>
      <c r="AA276" s="9"/>
      <c r="AB276" s="9"/>
    </row>
    <row r="277" spans="2:28" ht="17.25" customHeight="1">
      <c r="B277" s="591"/>
      <c r="C277" s="634"/>
      <c r="D277" s="636"/>
      <c r="E277" s="634"/>
      <c r="F277" s="636"/>
      <c r="G277" s="634"/>
      <c r="H277" s="885"/>
      <c r="I277" s="607" t="s">
        <v>896</v>
      </c>
      <c r="J277" s="608"/>
      <c r="K277" s="608"/>
      <c r="L277" s="608"/>
      <c r="M277" s="608"/>
      <c r="N277" s="608"/>
      <c r="O277" s="608" t="s">
        <v>895</v>
      </c>
      <c r="P277" s="608"/>
      <c r="Q277" s="609"/>
      <c r="R277" s="768"/>
      <c r="S277" s="608"/>
      <c r="T277" s="608"/>
      <c r="U277" s="608"/>
      <c r="V277" s="608"/>
      <c r="W277" s="609"/>
      <c r="Y277" s="9"/>
      <c r="Z277" s="10"/>
      <c r="AA277" s="10"/>
    </row>
    <row r="278" spans="2:28" ht="32.25" customHeight="1" thickBot="1">
      <c r="B278" s="591"/>
      <c r="C278" s="629"/>
      <c r="D278" s="626"/>
      <c r="E278" s="629"/>
      <c r="F278" s="626"/>
      <c r="G278" s="629"/>
      <c r="H278" s="886"/>
      <c r="I278" s="610"/>
      <c r="J278" s="611"/>
      <c r="K278" s="611"/>
      <c r="L278" s="611"/>
      <c r="M278" s="611"/>
      <c r="N278" s="611"/>
      <c r="O278" s="611"/>
      <c r="P278" s="611"/>
      <c r="Q278" s="612"/>
      <c r="R278" s="898"/>
      <c r="S278" s="611"/>
      <c r="T278" s="611"/>
      <c r="U278" s="611"/>
      <c r="V278" s="611"/>
      <c r="W278" s="612"/>
      <c r="Y278" s="9"/>
      <c r="Z278" s="10"/>
      <c r="AA278" s="10"/>
    </row>
    <row r="279" spans="2:28" ht="17.25" customHeight="1">
      <c r="B279" s="591"/>
      <c r="C279" s="857" t="s">
        <v>674</v>
      </c>
      <c r="D279" s="560" t="s">
        <v>675</v>
      </c>
      <c r="E279" s="857" t="s">
        <v>674</v>
      </c>
      <c r="F279" s="560" t="s">
        <v>675</v>
      </c>
      <c r="G279" s="833" t="s">
        <v>674</v>
      </c>
      <c r="H279" s="547" t="s">
        <v>675</v>
      </c>
      <c r="I279" s="1002" t="s">
        <v>202</v>
      </c>
      <c r="J279" s="1004" t="s">
        <v>203</v>
      </c>
      <c r="K279" s="632" t="s">
        <v>204</v>
      </c>
      <c r="L279" s="887" t="s">
        <v>205</v>
      </c>
      <c r="M279" s="887" t="s">
        <v>206</v>
      </c>
      <c r="N279" s="632">
        <v>10</v>
      </c>
      <c r="O279" s="1007" t="s">
        <v>897</v>
      </c>
      <c r="P279" s="632" t="s">
        <v>1016</v>
      </c>
      <c r="Q279" s="892" t="s">
        <v>898</v>
      </c>
      <c r="R279" s="900" t="s">
        <v>674</v>
      </c>
      <c r="S279" s="1006" t="s">
        <v>675</v>
      </c>
      <c r="T279" s="557" t="s">
        <v>254</v>
      </c>
      <c r="U279" s="557" t="s">
        <v>255</v>
      </c>
      <c r="V279" s="557" t="s">
        <v>256</v>
      </c>
      <c r="W279" s="560" t="s">
        <v>257</v>
      </c>
      <c r="Y279" s="10"/>
      <c r="Z279" s="10"/>
      <c r="AA279" s="10"/>
    </row>
    <row r="280" spans="2:28" ht="17.25" customHeight="1" thickBot="1">
      <c r="B280" s="592"/>
      <c r="C280" s="629"/>
      <c r="D280" s="626"/>
      <c r="E280" s="629"/>
      <c r="F280" s="626"/>
      <c r="G280" s="834"/>
      <c r="H280" s="886"/>
      <c r="I280" s="1003"/>
      <c r="J280" s="1005"/>
      <c r="K280" s="633"/>
      <c r="L280" s="888"/>
      <c r="M280" s="888"/>
      <c r="N280" s="633"/>
      <c r="O280" s="1008"/>
      <c r="P280" s="633"/>
      <c r="Q280" s="893"/>
      <c r="R280" s="898"/>
      <c r="S280" s="611"/>
      <c r="T280" s="611"/>
      <c r="U280" s="656"/>
      <c r="V280" s="656"/>
      <c r="W280" s="626"/>
      <c r="Y280" s="10"/>
      <c r="Z280" s="10"/>
      <c r="AA280" s="10"/>
    </row>
    <row r="281" spans="2:28" ht="17.25" customHeight="1">
      <c r="B281" s="194" t="s">
        <v>89</v>
      </c>
      <c r="C281" s="119">
        <v>117</v>
      </c>
      <c r="D281" s="144">
        <v>55</v>
      </c>
      <c r="E281" s="407">
        <v>114</v>
      </c>
      <c r="F281" s="408">
        <v>55</v>
      </c>
      <c r="G281" s="119">
        <v>114</v>
      </c>
      <c r="H281" s="144">
        <v>55</v>
      </c>
      <c r="I281" s="407"/>
      <c r="J281" s="416"/>
      <c r="K281" s="417"/>
      <c r="L281" s="417"/>
      <c r="M281" s="417"/>
      <c r="N281" s="418"/>
      <c r="O281" s="419">
        <v>12</v>
      </c>
      <c r="P281" s="419">
        <v>16</v>
      </c>
      <c r="Q281" s="420">
        <v>10</v>
      </c>
      <c r="R281" s="413">
        <f>SUM(T281:W281)</f>
        <v>0</v>
      </c>
      <c r="S281" s="325"/>
      <c r="T281" s="325"/>
      <c r="U281" s="325"/>
      <c r="V281" s="325"/>
      <c r="W281" s="326"/>
      <c r="Y281" s="3"/>
      <c r="Z281" s="3"/>
      <c r="AA281" s="3"/>
    </row>
    <row r="282" spans="2:28" ht="17.25" customHeight="1">
      <c r="B282" s="195" t="s">
        <v>90</v>
      </c>
      <c r="C282" s="127">
        <v>97</v>
      </c>
      <c r="D282" s="147">
        <v>52</v>
      </c>
      <c r="E282" s="119">
        <v>95</v>
      </c>
      <c r="F282" s="147">
        <v>52</v>
      </c>
      <c r="G282" s="127">
        <v>95</v>
      </c>
      <c r="H282" s="147">
        <v>52</v>
      </c>
      <c r="I282" s="127">
        <v>16</v>
      </c>
      <c r="J282" s="130">
        <v>21</v>
      </c>
      <c r="K282" s="148">
        <v>23</v>
      </c>
      <c r="L282" s="148">
        <v>31</v>
      </c>
      <c r="M282" s="148">
        <v>4</v>
      </c>
      <c r="N282" s="410"/>
      <c r="O282" s="421"/>
      <c r="P282" s="421"/>
      <c r="Q282" s="422"/>
      <c r="R282" s="414">
        <f t="shared" ref="R282:R284" si="6">SUM(T282:W282)</f>
        <v>0</v>
      </c>
      <c r="S282" s="150"/>
      <c r="T282" s="150"/>
      <c r="U282" s="150"/>
      <c r="V282" s="150"/>
      <c r="W282" s="151"/>
      <c r="Y282" s="3"/>
      <c r="Z282" s="3"/>
      <c r="AA282" s="3"/>
    </row>
    <row r="283" spans="2:28" ht="17.25" customHeight="1">
      <c r="B283" s="195" t="s">
        <v>91</v>
      </c>
      <c r="C283" s="149"/>
      <c r="D283" s="151"/>
      <c r="E283" s="119">
        <f>SUM(G283,R283,C293)</f>
        <v>0</v>
      </c>
      <c r="F283" s="151"/>
      <c r="G283" s="149"/>
      <c r="H283" s="151"/>
      <c r="I283" s="149"/>
      <c r="J283" s="152"/>
      <c r="K283" s="150"/>
      <c r="L283" s="150"/>
      <c r="M283" s="150"/>
      <c r="N283" s="411"/>
      <c r="O283" s="421"/>
      <c r="P283" s="421"/>
      <c r="Q283" s="422"/>
      <c r="R283" s="414">
        <f t="shared" si="6"/>
        <v>0</v>
      </c>
      <c r="S283" s="150"/>
      <c r="T283" s="150"/>
      <c r="U283" s="150"/>
      <c r="V283" s="150"/>
      <c r="W283" s="151"/>
      <c r="Y283" s="3"/>
      <c r="Z283" s="3"/>
      <c r="AA283" s="3"/>
    </row>
    <row r="284" spans="2:28" ht="17.25" customHeight="1" thickBot="1">
      <c r="B284" s="196" t="s">
        <v>92</v>
      </c>
      <c r="C284" s="142"/>
      <c r="D284" s="143"/>
      <c r="E284" s="355">
        <f>SUM(G284,R284,C294)</f>
        <v>0</v>
      </c>
      <c r="F284" s="143"/>
      <c r="G284" s="142"/>
      <c r="H284" s="143"/>
      <c r="I284" s="142"/>
      <c r="J284" s="153"/>
      <c r="K284" s="154"/>
      <c r="L284" s="154"/>
      <c r="M284" s="154"/>
      <c r="N284" s="412"/>
      <c r="O284" s="423"/>
      <c r="P284" s="423"/>
      <c r="Q284" s="424"/>
      <c r="R284" s="415">
        <f t="shared" si="6"/>
        <v>0</v>
      </c>
      <c r="S284" s="154"/>
      <c r="T284" s="154"/>
      <c r="U284" s="154"/>
      <c r="V284" s="154"/>
      <c r="W284" s="143"/>
      <c r="Y284" s="3"/>
      <c r="Z284" s="3"/>
      <c r="AA284" s="3"/>
    </row>
    <row r="285" spans="2:28" ht="17.25" customHeight="1" thickBot="1">
      <c r="B285" s="22"/>
      <c r="C285" s="23"/>
      <c r="D285" s="23"/>
      <c r="E285" s="23"/>
      <c r="F285" s="23"/>
      <c r="G285" s="23"/>
      <c r="H285" s="23"/>
      <c r="I285" s="22"/>
      <c r="J285" s="22"/>
      <c r="K285" s="22"/>
      <c r="L285" s="22"/>
      <c r="M285" s="22"/>
      <c r="N285" s="20"/>
    </row>
    <row r="286" spans="2:28" ht="17.25" customHeight="1">
      <c r="B286" s="590" t="s">
        <v>83</v>
      </c>
      <c r="C286" s="627" t="s">
        <v>87</v>
      </c>
      <c r="D286" s="625"/>
      <c r="E286" s="713" t="s">
        <v>179</v>
      </c>
      <c r="F286" s="713" t="s">
        <v>180</v>
      </c>
      <c r="G286" s="23"/>
      <c r="H286" s="23"/>
      <c r="I286" s="22"/>
      <c r="J286" s="22"/>
      <c r="K286" s="22"/>
      <c r="L286" s="22"/>
      <c r="M286" s="22"/>
      <c r="N286" s="20"/>
    </row>
    <row r="287" spans="2:28" ht="17.25" customHeight="1">
      <c r="B287" s="591"/>
      <c r="C287" s="634"/>
      <c r="D287" s="636"/>
      <c r="E287" s="714"/>
      <c r="F287" s="714"/>
      <c r="G287" s="23"/>
      <c r="H287" s="23"/>
      <c r="I287" s="22"/>
      <c r="J287" s="22"/>
      <c r="K287" s="22"/>
      <c r="L287" s="22"/>
      <c r="M287" s="22"/>
      <c r="N287" s="20"/>
    </row>
    <row r="288" spans="2:28" ht="17.25" customHeight="1" thickBot="1">
      <c r="B288" s="591"/>
      <c r="C288" s="629"/>
      <c r="D288" s="626"/>
      <c r="E288" s="714"/>
      <c r="F288" s="714"/>
      <c r="G288" s="23"/>
      <c r="H288" s="23"/>
      <c r="I288" s="22"/>
      <c r="J288" s="22"/>
      <c r="K288" s="22"/>
      <c r="L288" s="22"/>
      <c r="M288" s="22"/>
      <c r="N288" s="20"/>
    </row>
    <row r="289" spans="2:19" ht="17.25" customHeight="1">
      <c r="B289" s="591"/>
      <c r="C289" s="775" t="s">
        <v>674</v>
      </c>
      <c r="D289" s="776" t="s">
        <v>675</v>
      </c>
      <c r="E289" s="714"/>
      <c r="F289" s="714"/>
      <c r="G289" s="23"/>
      <c r="H289" s="23"/>
      <c r="I289" s="22"/>
      <c r="J289" s="22"/>
      <c r="K289" s="22"/>
      <c r="L289" s="22"/>
      <c r="M289" s="22"/>
      <c r="N289" s="20"/>
    </row>
    <row r="290" spans="2:19" ht="17.25" customHeight="1" thickBot="1">
      <c r="B290" s="592"/>
      <c r="C290" s="610"/>
      <c r="D290" s="612"/>
      <c r="E290" s="715"/>
      <c r="F290" s="715"/>
      <c r="G290" s="23"/>
      <c r="H290" s="23"/>
      <c r="I290" s="22"/>
      <c r="J290" s="22"/>
      <c r="K290" s="22"/>
      <c r="L290" s="22"/>
      <c r="M290" s="22"/>
      <c r="N290" s="20"/>
    </row>
    <row r="291" spans="2:19" ht="17.25" customHeight="1">
      <c r="B291" s="194" t="s">
        <v>89</v>
      </c>
      <c r="C291" s="145"/>
      <c r="D291" s="146"/>
      <c r="E291" s="327"/>
      <c r="F291" s="327"/>
      <c r="G291" s="23"/>
      <c r="H291" s="23"/>
      <c r="I291" s="22"/>
      <c r="J291" s="22"/>
      <c r="K291" s="22"/>
      <c r="L291" s="22"/>
      <c r="M291" s="22"/>
      <c r="N291" s="20"/>
    </row>
    <row r="292" spans="2:19" ht="17.25" customHeight="1">
      <c r="B292" s="195" t="s">
        <v>90</v>
      </c>
      <c r="C292" s="149"/>
      <c r="D292" s="151"/>
      <c r="E292" s="328"/>
      <c r="F292" s="328"/>
      <c r="G292" s="23"/>
      <c r="H292" s="23"/>
      <c r="I292" s="22"/>
      <c r="J292" s="22"/>
      <c r="K292" s="22"/>
      <c r="L292" s="22"/>
      <c r="M292" s="22"/>
      <c r="N292" s="20"/>
    </row>
    <row r="293" spans="2:19" ht="17.25" customHeight="1">
      <c r="B293" s="195" t="s">
        <v>91</v>
      </c>
      <c r="C293" s="149"/>
      <c r="D293" s="151"/>
      <c r="E293" s="328"/>
      <c r="F293" s="328"/>
      <c r="G293" s="23"/>
      <c r="H293" s="23"/>
      <c r="I293" s="22"/>
      <c r="J293" s="22"/>
      <c r="K293" s="22"/>
      <c r="L293" s="22"/>
      <c r="M293" s="22"/>
      <c r="N293" s="20"/>
    </row>
    <row r="294" spans="2:19" ht="17.25" customHeight="1" thickBot="1">
      <c r="B294" s="196" t="s">
        <v>92</v>
      </c>
      <c r="C294" s="142"/>
      <c r="D294" s="143"/>
      <c r="E294" s="329"/>
      <c r="F294" s="329"/>
      <c r="G294" s="23"/>
      <c r="H294" s="23"/>
      <c r="I294" s="22"/>
      <c r="J294" s="22"/>
      <c r="K294" s="22"/>
      <c r="L294" s="22"/>
      <c r="M294" s="22"/>
      <c r="N294" s="20"/>
    </row>
    <row r="295" spans="2:19" ht="17.25" customHeight="1">
      <c r="B295" s="22"/>
      <c r="C295" s="22"/>
      <c r="D295" s="22"/>
      <c r="E295" s="22"/>
      <c r="F295" s="22"/>
      <c r="G295" s="22"/>
      <c r="H295" s="22"/>
      <c r="I295" s="22"/>
      <c r="J295" s="22"/>
      <c r="K295" s="22"/>
      <c r="L295" s="22"/>
      <c r="M295" s="22"/>
      <c r="N295" s="20"/>
    </row>
    <row r="296" spans="2:19" ht="17.25" customHeight="1" thickBot="1">
      <c r="B296" s="922" t="s">
        <v>617</v>
      </c>
      <c r="C296" s="922"/>
      <c r="D296" s="922"/>
      <c r="E296" s="23"/>
      <c r="F296" s="23"/>
      <c r="G296" s="23"/>
      <c r="H296" s="23"/>
      <c r="I296" s="22"/>
      <c r="J296" s="22"/>
      <c r="K296" s="22"/>
      <c r="L296" s="22"/>
      <c r="M296" s="22"/>
      <c r="N296" s="20"/>
    </row>
    <row r="297" spans="2:19" ht="17.25" customHeight="1">
      <c r="B297" s="1026"/>
      <c r="C297" s="1027"/>
      <c r="D297" s="1027"/>
      <c r="E297" s="1027"/>
      <c r="F297" s="1027"/>
      <c r="G297" s="1027"/>
      <c r="H297" s="1027"/>
      <c r="I297" s="1027"/>
      <c r="J297" s="1027"/>
      <c r="K297" s="1027"/>
      <c r="L297" s="1027"/>
      <c r="M297" s="1027"/>
      <c r="N297" s="1027"/>
      <c r="O297" s="1027"/>
      <c r="P297" s="1027"/>
      <c r="Q297" s="1027"/>
      <c r="R297" s="1027"/>
      <c r="S297" s="1028"/>
    </row>
    <row r="298" spans="2:19" ht="17.25" customHeight="1">
      <c r="B298" s="1029"/>
      <c r="C298" s="1030"/>
      <c r="D298" s="1030"/>
      <c r="E298" s="1030"/>
      <c r="F298" s="1030"/>
      <c r="G298" s="1030"/>
      <c r="H298" s="1030"/>
      <c r="I298" s="1030"/>
      <c r="J298" s="1030"/>
      <c r="K298" s="1030"/>
      <c r="L298" s="1030"/>
      <c r="M298" s="1030"/>
      <c r="N298" s="1030"/>
      <c r="O298" s="1030"/>
      <c r="P298" s="1030"/>
      <c r="Q298" s="1030"/>
      <c r="R298" s="1030"/>
      <c r="S298" s="1031"/>
    </row>
    <row r="299" spans="2:19" ht="17.25" customHeight="1">
      <c r="B299" s="1029"/>
      <c r="C299" s="1030"/>
      <c r="D299" s="1030"/>
      <c r="E299" s="1030"/>
      <c r="F299" s="1030"/>
      <c r="G299" s="1030"/>
      <c r="H299" s="1030"/>
      <c r="I299" s="1030"/>
      <c r="J299" s="1030"/>
      <c r="K299" s="1030"/>
      <c r="L299" s="1030"/>
      <c r="M299" s="1030"/>
      <c r="N299" s="1030"/>
      <c r="O299" s="1030"/>
      <c r="P299" s="1030"/>
      <c r="Q299" s="1030"/>
      <c r="R299" s="1030"/>
      <c r="S299" s="1031"/>
    </row>
    <row r="300" spans="2:19" ht="17.25" customHeight="1">
      <c r="B300" s="1029"/>
      <c r="C300" s="1030"/>
      <c r="D300" s="1030"/>
      <c r="E300" s="1030"/>
      <c r="F300" s="1030"/>
      <c r="G300" s="1030"/>
      <c r="H300" s="1030"/>
      <c r="I300" s="1030"/>
      <c r="J300" s="1030"/>
      <c r="K300" s="1030"/>
      <c r="L300" s="1030"/>
      <c r="M300" s="1030"/>
      <c r="N300" s="1030"/>
      <c r="O300" s="1030"/>
      <c r="P300" s="1030"/>
      <c r="Q300" s="1030"/>
      <c r="R300" s="1030"/>
      <c r="S300" s="1031"/>
    </row>
    <row r="301" spans="2:19" ht="17.25" customHeight="1" thickBot="1">
      <c r="B301" s="1032"/>
      <c r="C301" s="1033"/>
      <c r="D301" s="1033"/>
      <c r="E301" s="1033"/>
      <c r="F301" s="1033"/>
      <c r="G301" s="1033"/>
      <c r="H301" s="1033"/>
      <c r="I301" s="1033"/>
      <c r="J301" s="1033"/>
      <c r="K301" s="1033"/>
      <c r="L301" s="1033"/>
      <c r="M301" s="1033"/>
      <c r="N301" s="1033"/>
      <c r="O301" s="1033"/>
      <c r="P301" s="1033"/>
      <c r="Q301" s="1033"/>
      <c r="R301" s="1033"/>
      <c r="S301" s="1034"/>
    </row>
    <row r="302" spans="2:19" ht="33.75" customHeight="1"/>
    <row r="303" spans="2:19" ht="17.25" customHeight="1">
      <c r="B303" s="774" t="s">
        <v>994</v>
      </c>
      <c r="C303" s="774"/>
      <c r="D303" s="774"/>
      <c r="E303" s="774"/>
      <c r="F303" s="774"/>
      <c r="G303" s="774"/>
      <c r="H303" s="774"/>
      <c r="I303" s="774"/>
      <c r="J303" s="774"/>
      <c r="K303" s="774"/>
      <c r="L303" s="774"/>
      <c r="M303" s="774"/>
      <c r="N303" s="774"/>
    </row>
    <row r="304" spans="2:19" ht="17.25" customHeight="1" thickBot="1"/>
    <row r="305" spans="2:18" ht="17.25" customHeight="1" thickBot="1">
      <c r="B305" s="552" t="s">
        <v>259</v>
      </c>
      <c r="C305" s="552" t="s">
        <v>150</v>
      </c>
      <c r="D305" s="1009" t="s">
        <v>992</v>
      </c>
      <c r="E305" s="1010"/>
      <c r="F305" s="1010"/>
      <c r="G305" s="1010"/>
      <c r="H305" s="1010"/>
      <c r="I305" s="1010"/>
      <c r="J305" s="1010"/>
      <c r="K305" s="1010"/>
      <c r="L305" s="1010"/>
      <c r="M305" s="1010"/>
      <c r="N305" s="1010"/>
      <c r="O305" s="1011"/>
      <c r="P305" s="596" t="s">
        <v>156</v>
      </c>
      <c r="Q305" s="552" t="s">
        <v>153</v>
      </c>
      <c r="R305" s="544" t="s">
        <v>157</v>
      </c>
    </row>
    <row r="306" spans="2:18" ht="17.25" customHeight="1">
      <c r="B306" s="553"/>
      <c r="C306" s="553"/>
      <c r="D306" s="551" t="s">
        <v>151</v>
      </c>
      <c r="E306" s="557" t="s">
        <v>154</v>
      </c>
      <c r="F306" s="547" t="s">
        <v>152</v>
      </c>
      <c r="G306" s="833" t="s">
        <v>151</v>
      </c>
      <c r="H306" s="557" t="s">
        <v>154</v>
      </c>
      <c r="I306" s="547" t="s">
        <v>152</v>
      </c>
      <c r="J306" s="857" t="s">
        <v>151</v>
      </c>
      <c r="K306" s="557" t="s">
        <v>154</v>
      </c>
      <c r="L306" s="547" t="s">
        <v>152</v>
      </c>
      <c r="M306" s="627" t="s">
        <v>151</v>
      </c>
      <c r="N306" s="630" t="s">
        <v>154</v>
      </c>
      <c r="O306" s="625" t="s">
        <v>152</v>
      </c>
      <c r="P306" s="597"/>
      <c r="Q306" s="553"/>
      <c r="R306" s="546"/>
    </row>
    <row r="307" spans="2:18" ht="17.25" customHeight="1">
      <c r="B307" s="553"/>
      <c r="C307" s="553"/>
      <c r="D307" s="1012"/>
      <c r="E307" s="631"/>
      <c r="F307" s="885"/>
      <c r="G307" s="628"/>
      <c r="H307" s="631"/>
      <c r="I307" s="885"/>
      <c r="J307" s="634"/>
      <c r="K307" s="631"/>
      <c r="L307" s="885"/>
      <c r="M307" s="634"/>
      <c r="N307" s="631"/>
      <c r="O307" s="636"/>
      <c r="P307" s="597"/>
      <c r="Q307" s="553"/>
      <c r="R307" s="546"/>
    </row>
    <row r="308" spans="2:18" ht="17.25" customHeight="1">
      <c r="B308" s="553"/>
      <c r="C308" s="553"/>
      <c r="D308" s="1012"/>
      <c r="E308" s="631"/>
      <c r="F308" s="885"/>
      <c r="G308" s="628"/>
      <c r="H308" s="631"/>
      <c r="I308" s="885"/>
      <c r="J308" s="634"/>
      <c r="K308" s="631"/>
      <c r="L308" s="885"/>
      <c r="M308" s="634"/>
      <c r="N308" s="631"/>
      <c r="O308" s="636"/>
      <c r="P308" s="597"/>
      <c r="Q308" s="553"/>
      <c r="R308" s="546"/>
    </row>
    <row r="309" spans="2:18" ht="17.25" customHeight="1">
      <c r="B309" s="553"/>
      <c r="C309" s="553"/>
      <c r="D309" s="1012"/>
      <c r="E309" s="631"/>
      <c r="F309" s="885"/>
      <c r="G309" s="628"/>
      <c r="H309" s="631"/>
      <c r="I309" s="885"/>
      <c r="J309" s="634"/>
      <c r="K309" s="631"/>
      <c r="L309" s="885"/>
      <c r="M309" s="634"/>
      <c r="N309" s="631"/>
      <c r="O309" s="636"/>
      <c r="P309" s="597"/>
      <c r="Q309" s="553"/>
      <c r="R309" s="546"/>
    </row>
    <row r="310" spans="2:18" ht="17.25" customHeight="1">
      <c r="B310" s="553"/>
      <c r="C310" s="553"/>
      <c r="D310" s="1012"/>
      <c r="E310" s="631"/>
      <c r="F310" s="885"/>
      <c r="G310" s="628"/>
      <c r="H310" s="631"/>
      <c r="I310" s="885"/>
      <c r="J310" s="634"/>
      <c r="K310" s="631"/>
      <c r="L310" s="885"/>
      <c r="M310" s="634"/>
      <c r="N310" s="631"/>
      <c r="O310" s="636"/>
      <c r="P310" s="597"/>
      <c r="Q310" s="553"/>
      <c r="R310" s="546"/>
    </row>
    <row r="311" spans="2:18" ht="17.25" customHeight="1">
      <c r="B311" s="553"/>
      <c r="C311" s="553"/>
      <c r="D311" s="1012"/>
      <c r="E311" s="631"/>
      <c r="F311" s="885"/>
      <c r="G311" s="628"/>
      <c r="H311" s="631"/>
      <c r="I311" s="885"/>
      <c r="J311" s="634"/>
      <c r="K311" s="631"/>
      <c r="L311" s="885"/>
      <c r="M311" s="634"/>
      <c r="N311" s="631"/>
      <c r="O311" s="636"/>
      <c r="P311" s="597"/>
      <c r="Q311" s="553"/>
      <c r="R311" s="546"/>
    </row>
    <row r="312" spans="2:18" ht="17.25" customHeight="1">
      <c r="B312" s="553"/>
      <c r="C312" s="553"/>
      <c r="D312" s="1012"/>
      <c r="E312" s="631"/>
      <c r="F312" s="885"/>
      <c r="G312" s="628"/>
      <c r="H312" s="631"/>
      <c r="I312" s="885"/>
      <c r="J312" s="634"/>
      <c r="K312" s="631"/>
      <c r="L312" s="885"/>
      <c r="M312" s="634"/>
      <c r="N312" s="631"/>
      <c r="O312" s="636"/>
      <c r="P312" s="597"/>
      <c r="Q312" s="553"/>
      <c r="R312" s="546"/>
    </row>
    <row r="313" spans="2:18" ht="17.25" customHeight="1">
      <c r="B313" s="553"/>
      <c r="C313" s="553"/>
      <c r="D313" s="1012"/>
      <c r="E313" s="631"/>
      <c r="F313" s="885"/>
      <c r="G313" s="857"/>
      <c r="H313" s="631"/>
      <c r="I313" s="885"/>
      <c r="J313" s="634"/>
      <c r="K313" s="631"/>
      <c r="L313" s="885"/>
      <c r="M313" s="634"/>
      <c r="N313" s="631"/>
      <c r="O313" s="636"/>
      <c r="P313" s="597"/>
      <c r="Q313" s="553"/>
      <c r="R313" s="546"/>
    </row>
    <row r="314" spans="2:18" ht="17.25" customHeight="1">
      <c r="B314" s="553"/>
      <c r="C314" s="553"/>
      <c r="D314" s="561" t="s">
        <v>286</v>
      </c>
      <c r="E314" s="562"/>
      <c r="F314" s="563"/>
      <c r="G314" s="561" t="s">
        <v>97</v>
      </c>
      <c r="H314" s="562"/>
      <c r="I314" s="563"/>
      <c r="J314" s="561" t="s">
        <v>98</v>
      </c>
      <c r="K314" s="562"/>
      <c r="L314" s="562"/>
      <c r="M314" s="837" t="s">
        <v>155</v>
      </c>
      <c r="N314" s="838"/>
      <c r="O314" s="1068"/>
      <c r="P314" s="597"/>
      <c r="Q314" s="553"/>
      <c r="R314" s="546"/>
    </row>
    <row r="315" spans="2:18" ht="17.25" customHeight="1" thickBot="1">
      <c r="B315" s="554"/>
      <c r="C315" s="554"/>
      <c r="D315" s="564"/>
      <c r="E315" s="565"/>
      <c r="F315" s="566"/>
      <c r="G315" s="564"/>
      <c r="H315" s="565"/>
      <c r="I315" s="566"/>
      <c r="J315" s="564"/>
      <c r="K315" s="565"/>
      <c r="L315" s="565"/>
      <c r="M315" s="839"/>
      <c r="N315" s="840"/>
      <c r="O315" s="899"/>
      <c r="P315" s="564"/>
      <c r="Q315" s="554"/>
      <c r="R315" s="546"/>
    </row>
    <row r="316" spans="2:18" ht="17.25" customHeight="1">
      <c r="B316" s="192" t="s">
        <v>82</v>
      </c>
      <c r="C316" s="98">
        <v>31</v>
      </c>
      <c r="D316" s="155"/>
      <c r="E316" s="156"/>
      <c r="F316" s="157"/>
      <c r="G316" s="158">
        <v>7.7</v>
      </c>
      <c r="H316" s="156">
        <v>8.5</v>
      </c>
      <c r="I316" s="105"/>
      <c r="J316" s="155">
        <v>7.7</v>
      </c>
      <c r="K316" s="156">
        <v>8.4</v>
      </c>
      <c r="L316" s="157"/>
      <c r="M316" s="302"/>
      <c r="N316" s="156"/>
      <c r="O316" s="105"/>
      <c r="P316" s="330">
        <v>7.7</v>
      </c>
      <c r="Q316" s="160">
        <v>8.4499999999999993</v>
      </c>
      <c r="R316" s="98"/>
    </row>
    <row r="317" spans="2:18" ht="17.25" customHeight="1" thickBot="1">
      <c r="B317" s="193" t="s">
        <v>242</v>
      </c>
      <c r="C317" s="393">
        <v>25</v>
      </c>
      <c r="D317" s="161"/>
      <c r="E317" s="162"/>
      <c r="F317" s="163"/>
      <c r="G317" s="164"/>
      <c r="H317" s="162">
        <v>6.67</v>
      </c>
      <c r="I317" s="108"/>
      <c r="J317" s="161"/>
      <c r="K317" s="162">
        <v>7.16</v>
      </c>
      <c r="L317" s="163"/>
      <c r="M317" s="164"/>
      <c r="N317" s="162"/>
      <c r="O317" s="108"/>
      <c r="P317" s="331"/>
      <c r="Q317" s="166">
        <v>6.93</v>
      </c>
      <c r="R317" s="393"/>
    </row>
    <row r="318" spans="2:18" ht="17.25" customHeight="1"/>
    <row r="319" spans="2:18" ht="17.25" customHeight="1">
      <c r="B319" s="774" t="s">
        <v>993</v>
      </c>
      <c r="C319" s="774"/>
      <c r="D319" s="774"/>
      <c r="E319" s="774"/>
      <c r="F319" s="774"/>
      <c r="G319" s="774"/>
      <c r="H319" s="774"/>
      <c r="I319" s="774"/>
      <c r="J319" s="774"/>
      <c r="K319" s="774"/>
      <c r="L319" s="774"/>
      <c r="M319" s="774"/>
      <c r="N319" s="774"/>
      <c r="O319" s="774"/>
      <c r="P319" s="774"/>
    </row>
    <row r="320" spans="2:18" ht="17.25" customHeight="1" thickBot="1"/>
    <row r="321" spans="2:23" ht="17.25" customHeight="1" thickBot="1">
      <c r="B321" s="552" t="s">
        <v>259</v>
      </c>
      <c r="C321" s="552" t="s">
        <v>914</v>
      </c>
      <c r="D321" s="552" t="s">
        <v>913</v>
      </c>
      <c r="E321" s="552" t="s">
        <v>915</v>
      </c>
      <c r="F321" s="657" t="s">
        <v>1058</v>
      </c>
      <c r="G321" s="657"/>
      <c r="H321" s="657"/>
      <c r="I321" s="657"/>
      <c r="J321" s="657"/>
      <c r="K321" s="657"/>
      <c r="L321" s="657"/>
      <c r="M321" s="657"/>
      <c r="N321" s="657"/>
      <c r="O321" s="657"/>
      <c r="P321" s="657"/>
      <c r="Q321" s="657"/>
      <c r="R321" s="552" t="s">
        <v>1059</v>
      </c>
      <c r="S321" s="558" t="s">
        <v>816</v>
      </c>
      <c r="T321" s="552" t="s">
        <v>916</v>
      </c>
      <c r="U321" s="552" t="s">
        <v>920</v>
      </c>
      <c r="V321" s="552" t="s">
        <v>94</v>
      </c>
      <c r="W321" s="552" t="s">
        <v>149</v>
      </c>
    </row>
    <row r="322" spans="2:23" ht="17.25" customHeight="1">
      <c r="B322" s="553"/>
      <c r="C322" s="553"/>
      <c r="D322" s="553"/>
      <c r="E322" s="553"/>
      <c r="F322" s="549" t="s">
        <v>95</v>
      </c>
      <c r="G322" s="555" t="s">
        <v>96</v>
      </c>
      <c r="H322" s="558" t="s">
        <v>710</v>
      </c>
      <c r="I322" s="627" t="s">
        <v>95</v>
      </c>
      <c r="J322" s="630" t="s">
        <v>96</v>
      </c>
      <c r="K322" s="884" t="s">
        <v>710</v>
      </c>
      <c r="L322" s="627" t="s">
        <v>95</v>
      </c>
      <c r="M322" s="630" t="s">
        <v>96</v>
      </c>
      <c r="N322" s="884" t="s">
        <v>710</v>
      </c>
      <c r="O322" s="627" t="s">
        <v>95</v>
      </c>
      <c r="P322" s="630" t="s">
        <v>96</v>
      </c>
      <c r="Q322" s="884" t="s">
        <v>710</v>
      </c>
      <c r="R322" s="553"/>
      <c r="S322" s="559"/>
      <c r="T322" s="553"/>
      <c r="U322" s="553"/>
      <c r="V322" s="553"/>
      <c r="W322" s="553"/>
    </row>
    <row r="323" spans="2:23" ht="17.25" customHeight="1">
      <c r="B323" s="553"/>
      <c r="C323" s="553"/>
      <c r="D323" s="553"/>
      <c r="E323" s="553"/>
      <c r="F323" s="550"/>
      <c r="G323" s="556"/>
      <c r="H323" s="559"/>
      <c r="I323" s="634"/>
      <c r="J323" s="631"/>
      <c r="K323" s="885"/>
      <c r="L323" s="634"/>
      <c r="M323" s="631"/>
      <c r="N323" s="885"/>
      <c r="O323" s="634"/>
      <c r="P323" s="631"/>
      <c r="Q323" s="885"/>
      <c r="R323" s="553"/>
      <c r="S323" s="559"/>
      <c r="T323" s="553"/>
      <c r="U323" s="553"/>
      <c r="V323" s="553"/>
      <c r="W323" s="553"/>
    </row>
    <row r="324" spans="2:23" ht="17.25" customHeight="1">
      <c r="B324" s="553"/>
      <c r="C324" s="553"/>
      <c r="D324" s="553"/>
      <c r="E324" s="553"/>
      <c r="F324" s="550"/>
      <c r="G324" s="556"/>
      <c r="H324" s="559"/>
      <c r="I324" s="634"/>
      <c r="J324" s="631"/>
      <c r="K324" s="885"/>
      <c r="L324" s="634"/>
      <c r="M324" s="631"/>
      <c r="N324" s="885"/>
      <c r="O324" s="634"/>
      <c r="P324" s="631"/>
      <c r="Q324" s="885"/>
      <c r="R324" s="553"/>
      <c r="S324" s="559"/>
      <c r="T324" s="553"/>
      <c r="U324" s="553"/>
      <c r="V324" s="553"/>
      <c r="W324" s="553"/>
    </row>
    <row r="325" spans="2:23" ht="17.25" customHeight="1">
      <c r="B325" s="553"/>
      <c r="C325" s="553"/>
      <c r="D325" s="553"/>
      <c r="E325" s="553"/>
      <c r="F325" s="550"/>
      <c r="G325" s="556"/>
      <c r="H325" s="559"/>
      <c r="I325" s="634"/>
      <c r="J325" s="631"/>
      <c r="K325" s="885"/>
      <c r="L325" s="634"/>
      <c r="M325" s="631"/>
      <c r="N325" s="885"/>
      <c r="O325" s="634"/>
      <c r="P325" s="631"/>
      <c r="Q325" s="885"/>
      <c r="R325" s="553"/>
      <c r="S325" s="559"/>
      <c r="T325" s="553"/>
      <c r="U325" s="553"/>
      <c r="V325" s="553"/>
      <c r="W325" s="553"/>
    </row>
    <row r="326" spans="2:23" ht="17.25" customHeight="1">
      <c r="B326" s="553"/>
      <c r="C326" s="553"/>
      <c r="D326" s="553"/>
      <c r="E326" s="553"/>
      <c r="F326" s="550"/>
      <c r="G326" s="556"/>
      <c r="H326" s="559"/>
      <c r="I326" s="634"/>
      <c r="J326" s="631"/>
      <c r="K326" s="885"/>
      <c r="L326" s="634"/>
      <c r="M326" s="631"/>
      <c r="N326" s="885"/>
      <c r="O326" s="634"/>
      <c r="P326" s="631"/>
      <c r="Q326" s="885"/>
      <c r="R326" s="553"/>
      <c r="S326" s="559"/>
      <c r="T326" s="553"/>
      <c r="U326" s="553"/>
      <c r="V326" s="553"/>
      <c r="W326" s="553"/>
    </row>
    <row r="327" spans="2:23" ht="17.25" customHeight="1">
      <c r="B327" s="553"/>
      <c r="C327" s="553"/>
      <c r="D327" s="553"/>
      <c r="E327" s="553"/>
      <c r="F327" s="550"/>
      <c r="G327" s="556"/>
      <c r="H327" s="559"/>
      <c r="I327" s="634"/>
      <c r="J327" s="631"/>
      <c r="K327" s="885"/>
      <c r="L327" s="634"/>
      <c r="M327" s="631"/>
      <c r="N327" s="885"/>
      <c r="O327" s="634"/>
      <c r="P327" s="631"/>
      <c r="Q327" s="885"/>
      <c r="R327" s="553"/>
      <c r="S327" s="559"/>
      <c r="T327" s="553"/>
      <c r="U327" s="553"/>
      <c r="V327" s="553"/>
      <c r="W327" s="553"/>
    </row>
    <row r="328" spans="2:23" ht="17.25" customHeight="1">
      <c r="B328" s="553"/>
      <c r="C328" s="553"/>
      <c r="D328" s="553"/>
      <c r="E328" s="553"/>
      <c r="F328" s="550"/>
      <c r="G328" s="556"/>
      <c r="H328" s="559"/>
      <c r="I328" s="634"/>
      <c r="J328" s="631"/>
      <c r="K328" s="885"/>
      <c r="L328" s="634"/>
      <c r="M328" s="631"/>
      <c r="N328" s="885"/>
      <c r="O328" s="634"/>
      <c r="P328" s="631"/>
      <c r="Q328" s="885"/>
      <c r="R328" s="553"/>
      <c r="S328" s="559"/>
      <c r="T328" s="553"/>
      <c r="U328" s="553"/>
      <c r="V328" s="553"/>
      <c r="W328" s="553"/>
    </row>
    <row r="329" spans="2:23" ht="17.25" customHeight="1">
      <c r="B329" s="553"/>
      <c r="C329" s="553"/>
      <c r="D329" s="553"/>
      <c r="E329" s="553"/>
      <c r="F329" s="551"/>
      <c r="G329" s="557"/>
      <c r="H329" s="560"/>
      <c r="I329" s="634"/>
      <c r="J329" s="631"/>
      <c r="K329" s="885"/>
      <c r="L329" s="634"/>
      <c r="M329" s="631"/>
      <c r="N329" s="885"/>
      <c r="O329" s="634"/>
      <c r="P329" s="631"/>
      <c r="Q329" s="885"/>
      <c r="R329" s="553"/>
      <c r="S329" s="559"/>
      <c r="T329" s="553"/>
      <c r="U329" s="553"/>
      <c r="V329" s="553"/>
      <c r="W329" s="553"/>
    </row>
    <row r="330" spans="2:23" ht="17.25" customHeight="1">
      <c r="B330" s="553"/>
      <c r="C330" s="553"/>
      <c r="D330" s="553"/>
      <c r="E330" s="553"/>
      <c r="F330" s="561" t="s">
        <v>286</v>
      </c>
      <c r="G330" s="562"/>
      <c r="H330" s="563"/>
      <c r="I330" s="561" t="s">
        <v>97</v>
      </c>
      <c r="J330" s="562"/>
      <c r="K330" s="563"/>
      <c r="L330" s="561" t="s">
        <v>98</v>
      </c>
      <c r="M330" s="562"/>
      <c r="N330" s="563"/>
      <c r="O330" s="561" t="s">
        <v>382</v>
      </c>
      <c r="P330" s="562"/>
      <c r="Q330" s="563"/>
      <c r="R330" s="553"/>
      <c r="S330" s="559"/>
      <c r="T330" s="553"/>
      <c r="U330" s="553"/>
      <c r="V330" s="553"/>
      <c r="W330" s="553"/>
    </row>
    <row r="331" spans="2:23" ht="17.25" customHeight="1" thickBot="1">
      <c r="B331" s="554"/>
      <c r="C331" s="554"/>
      <c r="D331" s="554"/>
      <c r="E331" s="554"/>
      <c r="F331" s="564"/>
      <c r="G331" s="565"/>
      <c r="H331" s="566"/>
      <c r="I331" s="564"/>
      <c r="J331" s="565"/>
      <c r="K331" s="566"/>
      <c r="L331" s="564"/>
      <c r="M331" s="565"/>
      <c r="N331" s="566"/>
      <c r="O331" s="564"/>
      <c r="P331" s="565"/>
      <c r="Q331" s="566"/>
      <c r="R331" s="554"/>
      <c r="S331" s="826"/>
      <c r="T331" s="554"/>
      <c r="U331" s="554"/>
      <c r="V331" s="554"/>
      <c r="W331" s="553"/>
    </row>
    <row r="332" spans="2:23" ht="17.25" customHeight="1">
      <c r="B332" s="192" t="s">
        <v>82</v>
      </c>
      <c r="C332" s="98">
        <v>20</v>
      </c>
      <c r="D332" s="98">
        <v>20</v>
      </c>
      <c r="E332" s="98"/>
      <c r="F332" s="155"/>
      <c r="G332" s="156"/>
      <c r="H332" s="157"/>
      <c r="I332" s="392">
        <v>6.6</v>
      </c>
      <c r="J332" s="156">
        <v>5.4</v>
      </c>
      <c r="K332" s="105"/>
      <c r="L332" s="155">
        <v>7.5</v>
      </c>
      <c r="M332" s="156">
        <v>7.6</v>
      </c>
      <c r="N332" s="157"/>
      <c r="O332" s="392">
        <v>7</v>
      </c>
      <c r="P332" s="156">
        <v>6.7</v>
      </c>
      <c r="Q332" s="105"/>
      <c r="R332" s="483" t="s">
        <v>1159</v>
      </c>
      <c r="S332" s="503" t="s">
        <v>1158</v>
      </c>
      <c r="T332" s="159"/>
      <c r="U332" s="160"/>
      <c r="V332" s="427"/>
      <c r="W332" s="98"/>
    </row>
    <row r="333" spans="2:23" ht="17.25" customHeight="1" thickBot="1">
      <c r="B333" s="193" t="s">
        <v>242</v>
      </c>
      <c r="C333" s="393">
        <v>17</v>
      </c>
      <c r="D333" s="393">
        <v>17</v>
      </c>
      <c r="E333" s="393"/>
      <c r="F333" s="161"/>
      <c r="G333" s="162"/>
      <c r="H333" s="163"/>
      <c r="I333" s="164">
        <v>5.88</v>
      </c>
      <c r="J333" s="162">
        <v>6.47</v>
      </c>
      <c r="K333" s="108"/>
      <c r="L333" s="161">
        <v>6.9</v>
      </c>
      <c r="M333" s="162">
        <v>7.33</v>
      </c>
      <c r="N333" s="163"/>
      <c r="O333" s="164">
        <v>6.49</v>
      </c>
      <c r="P333" s="162">
        <v>6.7</v>
      </c>
      <c r="Q333" s="108"/>
      <c r="R333" s="484" t="s">
        <v>1157</v>
      </c>
      <c r="S333" s="504" t="s">
        <v>1225</v>
      </c>
      <c r="T333" s="165"/>
      <c r="U333" s="166"/>
      <c r="V333" s="428"/>
      <c r="W333" s="393"/>
    </row>
    <row r="334" spans="2:23" ht="17.25" customHeight="1"/>
    <row r="335" spans="2:23" ht="17.25" customHeight="1" thickBot="1">
      <c r="B335" s="1025" t="s">
        <v>419</v>
      </c>
      <c r="C335" s="1025"/>
      <c r="D335" s="1025"/>
      <c r="E335" s="1025"/>
      <c r="F335" s="1025"/>
      <c r="G335" s="1025"/>
      <c r="H335" s="1025"/>
      <c r="I335" s="1025"/>
    </row>
    <row r="336" spans="2:23" ht="17.25" customHeight="1">
      <c r="B336" s="716"/>
      <c r="C336" s="717"/>
      <c r="D336" s="717"/>
      <c r="E336" s="717"/>
      <c r="F336" s="717"/>
      <c r="G336" s="717"/>
      <c r="H336" s="717"/>
      <c r="I336" s="717"/>
      <c r="J336" s="717"/>
      <c r="K336" s="717"/>
      <c r="L336" s="717"/>
      <c r="M336" s="717"/>
      <c r="N336" s="717"/>
      <c r="O336" s="717"/>
      <c r="P336" s="717"/>
      <c r="Q336" s="718"/>
    </row>
    <row r="337" spans="2:22" ht="17.25" customHeight="1">
      <c r="B337" s="719"/>
      <c r="C337" s="720"/>
      <c r="D337" s="720"/>
      <c r="E337" s="720"/>
      <c r="F337" s="720"/>
      <c r="G337" s="720"/>
      <c r="H337" s="720"/>
      <c r="I337" s="720"/>
      <c r="J337" s="720"/>
      <c r="K337" s="720"/>
      <c r="L337" s="720"/>
      <c r="M337" s="720"/>
      <c r="N337" s="720"/>
      <c r="O337" s="720"/>
      <c r="P337" s="720"/>
      <c r="Q337" s="721"/>
    </row>
    <row r="338" spans="2:22" ht="17.25" customHeight="1" thickBot="1">
      <c r="B338" s="722"/>
      <c r="C338" s="723"/>
      <c r="D338" s="723"/>
      <c r="E338" s="723"/>
      <c r="F338" s="723"/>
      <c r="G338" s="723"/>
      <c r="H338" s="723"/>
      <c r="I338" s="723"/>
      <c r="J338" s="723"/>
      <c r="K338" s="723"/>
      <c r="L338" s="723"/>
      <c r="M338" s="723"/>
      <c r="N338" s="723"/>
      <c r="O338" s="723"/>
      <c r="P338" s="723"/>
      <c r="Q338" s="724"/>
    </row>
    <row r="339" spans="2:22" ht="17.25" customHeight="1"/>
    <row r="340" spans="2:22" ht="17.25" customHeight="1" thickBot="1">
      <c r="B340" s="1025" t="s">
        <v>433</v>
      </c>
      <c r="C340" s="1025"/>
      <c r="D340" s="1025"/>
      <c r="E340" s="1025"/>
      <c r="F340" s="1025"/>
      <c r="G340" s="1025"/>
      <c r="H340" s="1025"/>
      <c r="I340" s="1025"/>
      <c r="J340" s="1025"/>
      <c r="K340" s="1025"/>
      <c r="L340" s="1025"/>
      <c r="M340" s="1025"/>
      <c r="N340" s="1025"/>
      <c r="O340" s="1025"/>
      <c r="P340" s="48"/>
      <c r="Q340" s="48"/>
    </row>
    <row r="341" spans="2:22" ht="17.25" customHeight="1">
      <c r="B341" s="716"/>
      <c r="C341" s="717"/>
      <c r="D341" s="717"/>
      <c r="E341" s="717"/>
      <c r="F341" s="717"/>
      <c r="G341" s="717"/>
      <c r="H341" s="717"/>
      <c r="I341" s="717"/>
      <c r="J341" s="717"/>
      <c r="K341" s="717"/>
      <c r="L341" s="717"/>
      <c r="M341" s="717"/>
      <c r="N341" s="717"/>
      <c r="O341" s="717"/>
      <c r="P341" s="717"/>
      <c r="Q341" s="718"/>
    </row>
    <row r="342" spans="2:22" ht="17.25" customHeight="1">
      <c r="B342" s="719"/>
      <c r="C342" s="720"/>
      <c r="D342" s="720"/>
      <c r="E342" s="720"/>
      <c r="F342" s="720"/>
      <c r="G342" s="720"/>
      <c r="H342" s="720"/>
      <c r="I342" s="720"/>
      <c r="J342" s="720"/>
      <c r="K342" s="720"/>
      <c r="L342" s="720"/>
      <c r="M342" s="720"/>
      <c r="N342" s="720"/>
      <c r="O342" s="720"/>
      <c r="P342" s="720"/>
      <c r="Q342" s="721"/>
    </row>
    <row r="343" spans="2:22" ht="17.25" customHeight="1">
      <c r="B343" s="719"/>
      <c r="C343" s="720"/>
      <c r="D343" s="720"/>
      <c r="E343" s="720"/>
      <c r="F343" s="720"/>
      <c r="G343" s="720"/>
      <c r="H343" s="720"/>
      <c r="I343" s="720"/>
      <c r="J343" s="720"/>
      <c r="K343" s="720"/>
      <c r="L343" s="720"/>
      <c r="M343" s="720"/>
      <c r="N343" s="720"/>
      <c r="O343" s="720"/>
      <c r="P343" s="720"/>
      <c r="Q343" s="721"/>
    </row>
    <row r="344" spans="2:22" ht="17.25" customHeight="1">
      <c r="B344" s="719"/>
      <c r="C344" s="720"/>
      <c r="D344" s="720"/>
      <c r="E344" s="720"/>
      <c r="F344" s="720"/>
      <c r="G344" s="720"/>
      <c r="H344" s="720"/>
      <c r="I344" s="720"/>
      <c r="J344" s="720"/>
      <c r="K344" s="720"/>
      <c r="L344" s="720"/>
      <c r="M344" s="720"/>
      <c r="N344" s="720"/>
      <c r="O344" s="720"/>
      <c r="P344" s="720"/>
      <c r="Q344" s="721"/>
    </row>
    <row r="345" spans="2:22" ht="17.25" customHeight="1"/>
    <row r="346" spans="2:22" ht="17.25" customHeight="1">
      <c r="B346" s="774" t="s">
        <v>272</v>
      </c>
      <c r="C346" s="774"/>
      <c r="D346" s="774"/>
      <c r="E346" s="774"/>
      <c r="F346" s="774"/>
      <c r="G346" s="774"/>
    </row>
    <row r="347" spans="2:22" ht="17.25" customHeight="1"/>
    <row r="348" spans="2:22" ht="17.25" customHeight="1" thickBot="1">
      <c r="B348" s="671" t="s">
        <v>262</v>
      </c>
      <c r="C348" s="671"/>
      <c r="D348" s="671"/>
    </row>
    <row r="349" spans="2:22" ht="17.25" customHeight="1">
      <c r="B349" s="552" t="s">
        <v>420</v>
      </c>
      <c r="C349" s="627" t="s">
        <v>451</v>
      </c>
      <c r="D349" s="625"/>
      <c r="E349" s="627" t="s">
        <v>450</v>
      </c>
      <c r="F349" s="625"/>
      <c r="G349" s="627" t="s">
        <v>266</v>
      </c>
      <c r="H349" s="625"/>
      <c r="I349" s="627" t="s">
        <v>449</v>
      </c>
      <c r="J349" s="625"/>
      <c r="K349" s="627" t="s">
        <v>267</v>
      </c>
      <c r="L349" s="625"/>
      <c r="M349" s="627" t="s">
        <v>1020</v>
      </c>
      <c r="N349" s="625"/>
      <c r="O349" s="627" t="s">
        <v>268</v>
      </c>
      <c r="P349" s="625"/>
      <c r="Q349" s="627" t="s">
        <v>269</v>
      </c>
      <c r="R349" s="625"/>
      <c r="S349" s="627" t="s">
        <v>14</v>
      </c>
      <c r="T349" s="625"/>
      <c r="U349" s="627" t="s">
        <v>99</v>
      </c>
      <c r="V349" s="625"/>
    </row>
    <row r="350" spans="2:22" ht="17.25" customHeight="1">
      <c r="B350" s="553"/>
      <c r="C350" s="628"/>
      <c r="D350" s="559"/>
      <c r="E350" s="628"/>
      <c r="F350" s="559"/>
      <c r="G350" s="628"/>
      <c r="H350" s="559"/>
      <c r="I350" s="628"/>
      <c r="J350" s="559"/>
      <c r="K350" s="628"/>
      <c r="L350" s="559"/>
      <c r="M350" s="628"/>
      <c r="N350" s="559"/>
      <c r="O350" s="628"/>
      <c r="P350" s="559"/>
      <c r="Q350" s="628"/>
      <c r="R350" s="559"/>
      <c r="S350" s="628"/>
      <c r="T350" s="559"/>
      <c r="U350" s="628"/>
      <c r="V350" s="559"/>
    </row>
    <row r="351" spans="2:22" ht="17.25" customHeight="1" thickBot="1">
      <c r="B351" s="554"/>
      <c r="C351" s="635"/>
      <c r="D351" s="638"/>
      <c r="E351" s="635"/>
      <c r="F351" s="638"/>
      <c r="G351" s="635"/>
      <c r="H351" s="638"/>
      <c r="I351" s="635"/>
      <c r="J351" s="638"/>
      <c r="K351" s="635"/>
      <c r="L351" s="638"/>
      <c r="M351" s="635"/>
      <c r="N351" s="638"/>
      <c r="O351" s="635"/>
      <c r="P351" s="638"/>
      <c r="Q351" s="635"/>
      <c r="R351" s="638"/>
      <c r="S351" s="635"/>
      <c r="T351" s="638"/>
      <c r="U351" s="635"/>
      <c r="V351" s="638"/>
    </row>
    <row r="352" spans="2:22" ht="17.25" customHeight="1">
      <c r="B352" s="823" t="s">
        <v>103</v>
      </c>
      <c r="C352" s="627" t="s">
        <v>104</v>
      </c>
      <c r="D352" s="558" t="s">
        <v>105</v>
      </c>
      <c r="E352" s="627" t="s">
        <v>104</v>
      </c>
      <c r="F352" s="558" t="s">
        <v>105</v>
      </c>
      <c r="G352" s="833" t="s">
        <v>104</v>
      </c>
      <c r="H352" s="625" t="s">
        <v>105</v>
      </c>
      <c r="I352" s="627" t="s">
        <v>104</v>
      </c>
      <c r="J352" s="625" t="s">
        <v>105</v>
      </c>
      <c r="K352" s="627" t="s">
        <v>104</v>
      </c>
      <c r="L352" s="625" t="s">
        <v>105</v>
      </c>
      <c r="M352" s="627" t="s">
        <v>104</v>
      </c>
      <c r="N352" s="625" t="s">
        <v>105</v>
      </c>
      <c r="O352" s="627" t="s">
        <v>104</v>
      </c>
      <c r="P352" s="625" t="s">
        <v>105</v>
      </c>
      <c r="Q352" s="627" t="s">
        <v>104</v>
      </c>
      <c r="R352" s="625" t="s">
        <v>105</v>
      </c>
      <c r="S352" s="627" t="s">
        <v>104</v>
      </c>
      <c r="T352" s="625" t="s">
        <v>105</v>
      </c>
      <c r="U352" s="627" t="s">
        <v>104</v>
      </c>
      <c r="V352" s="625" t="s">
        <v>105</v>
      </c>
    </row>
    <row r="353" spans="2:22" ht="17.25" customHeight="1">
      <c r="B353" s="824"/>
      <c r="C353" s="628"/>
      <c r="D353" s="559"/>
      <c r="E353" s="628"/>
      <c r="F353" s="559"/>
      <c r="G353" s="628"/>
      <c r="H353" s="559"/>
      <c r="I353" s="628"/>
      <c r="J353" s="559"/>
      <c r="K353" s="628"/>
      <c r="L353" s="559"/>
      <c r="M353" s="628"/>
      <c r="N353" s="559"/>
      <c r="O353" s="628"/>
      <c r="P353" s="559"/>
      <c r="Q353" s="628"/>
      <c r="R353" s="559"/>
      <c r="S353" s="628"/>
      <c r="T353" s="559"/>
      <c r="U353" s="628"/>
      <c r="V353" s="559"/>
    </row>
    <row r="354" spans="2:22" ht="17.25" customHeight="1" thickBot="1">
      <c r="B354" s="825"/>
      <c r="C354" s="629"/>
      <c r="D354" s="826"/>
      <c r="E354" s="629"/>
      <c r="F354" s="637"/>
      <c r="G354" s="834"/>
      <c r="H354" s="626"/>
      <c r="I354" s="629"/>
      <c r="J354" s="626"/>
      <c r="K354" s="629"/>
      <c r="L354" s="626"/>
      <c r="M354" s="629"/>
      <c r="N354" s="626"/>
      <c r="O354" s="629"/>
      <c r="P354" s="626"/>
      <c r="Q354" s="629"/>
      <c r="R354" s="626"/>
      <c r="S354" s="629"/>
      <c r="T354" s="626"/>
      <c r="U354" s="629"/>
      <c r="V354" s="626"/>
    </row>
    <row r="355" spans="2:22" ht="17.25" customHeight="1">
      <c r="B355" s="49" t="s">
        <v>106</v>
      </c>
      <c r="C355" s="321"/>
      <c r="D355" s="322"/>
      <c r="E355" s="321"/>
      <c r="F355" s="366"/>
      <c r="G355" s="321"/>
      <c r="H355" s="322"/>
      <c r="I355" s="321"/>
      <c r="J355" s="322"/>
      <c r="K355" s="321"/>
      <c r="L355" s="322"/>
      <c r="M355" s="321"/>
      <c r="N355" s="322"/>
      <c r="O355" s="321"/>
      <c r="P355" s="322"/>
      <c r="Q355" s="321"/>
      <c r="R355" s="322"/>
      <c r="S355" s="367"/>
      <c r="T355" s="368"/>
      <c r="U355" s="367"/>
      <c r="V355" s="368"/>
    </row>
    <row r="356" spans="2:22" ht="17.25" customHeight="1">
      <c r="B356" s="50" t="s">
        <v>107</v>
      </c>
      <c r="C356" s="118"/>
      <c r="D356" s="316"/>
      <c r="E356" s="118"/>
      <c r="F356" s="369"/>
      <c r="G356" s="118"/>
      <c r="H356" s="316"/>
      <c r="I356" s="118"/>
      <c r="J356" s="316"/>
      <c r="K356" s="118"/>
      <c r="L356" s="316"/>
      <c r="M356" s="118"/>
      <c r="N356" s="316"/>
      <c r="O356" s="118"/>
      <c r="P356" s="316"/>
      <c r="Q356" s="118"/>
      <c r="R356" s="316"/>
      <c r="S356" s="370"/>
      <c r="T356" s="369"/>
      <c r="U356" s="370"/>
      <c r="V356" s="369"/>
    </row>
    <row r="357" spans="2:22" ht="17.25" customHeight="1">
      <c r="B357" s="50" t="s">
        <v>108</v>
      </c>
      <c r="C357" s="118"/>
      <c r="D357" s="316"/>
      <c r="E357" s="118"/>
      <c r="F357" s="369"/>
      <c r="G357" s="118"/>
      <c r="H357" s="316"/>
      <c r="I357" s="118"/>
      <c r="J357" s="316"/>
      <c r="K357" s="118"/>
      <c r="L357" s="316"/>
      <c r="M357" s="118"/>
      <c r="N357" s="316"/>
      <c r="O357" s="118"/>
      <c r="P357" s="316"/>
      <c r="Q357" s="118"/>
      <c r="R357" s="316"/>
      <c r="S357" s="370"/>
      <c r="T357" s="369"/>
      <c r="U357" s="370"/>
      <c r="V357" s="369"/>
    </row>
    <row r="358" spans="2:22" ht="17.25" customHeight="1" thickBot="1">
      <c r="B358" s="51" t="s">
        <v>109</v>
      </c>
      <c r="C358" s="371"/>
      <c r="D358" s="372"/>
      <c r="E358" s="371"/>
      <c r="F358" s="372"/>
      <c r="G358" s="371"/>
      <c r="H358" s="372"/>
      <c r="I358" s="371"/>
      <c r="J358" s="372"/>
      <c r="K358" s="371"/>
      <c r="L358" s="372"/>
      <c r="M358" s="371"/>
      <c r="N358" s="372"/>
      <c r="O358" s="371"/>
      <c r="P358" s="372"/>
      <c r="Q358" s="371"/>
      <c r="R358" s="372"/>
      <c r="S358" s="371"/>
      <c r="T358" s="372"/>
      <c r="U358" s="371"/>
      <c r="V358" s="372"/>
    </row>
    <row r="359" spans="2:22" ht="17.25" customHeight="1" thickBot="1">
      <c r="B359" s="320" t="s">
        <v>88</v>
      </c>
      <c r="C359" s="373">
        <f>SUM(C355:C358)</f>
        <v>0</v>
      </c>
      <c r="D359" s="374">
        <f t="shared" ref="D359:V359" si="7">SUM(D355:D358)</f>
        <v>0</v>
      </c>
      <c r="E359" s="375">
        <f t="shared" si="7"/>
        <v>0</v>
      </c>
      <c r="F359" s="376">
        <f t="shared" si="7"/>
        <v>0</v>
      </c>
      <c r="G359" s="373">
        <f t="shared" si="7"/>
        <v>0</v>
      </c>
      <c r="H359" s="374">
        <f t="shared" si="7"/>
        <v>0</v>
      </c>
      <c r="I359" s="375">
        <f t="shared" si="7"/>
        <v>0</v>
      </c>
      <c r="J359" s="376">
        <f t="shared" si="7"/>
        <v>0</v>
      </c>
      <c r="K359" s="373">
        <f t="shared" si="7"/>
        <v>0</v>
      </c>
      <c r="L359" s="374">
        <f t="shared" si="7"/>
        <v>0</v>
      </c>
      <c r="M359" s="375">
        <f t="shared" si="7"/>
        <v>0</v>
      </c>
      <c r="N359" s="376">
        <f t="shared" si="7"/>
        <v>0</v>
      </c>
      <c r="O359" s="373">
        <f t="shared" si="7"/>
        <v>0</v>
      </c>
      <c r="P359" s="374">
        <f t="shared" si="7"/>
        <v>0</v>
      </c>
      <c r="Q359" s="375">
        <f t="shared" si="7"/>
        <v>0</v>
      </c>
      <c r="R359" s="376">
        <f t="shared" si="7"/>
        <v>0</v>
      </c>
      <c r="S359" s="373">
        <f t="shared" si="7"/>
        <v>0</v>
      </c>
      <c r="T359" s="374">
        <f t="shared" si="7"/>
        <v>0</v>
      </c>
      <c r="U359" s="373">
        <f t="shared" si="7"/>
        <v>0</v>
      </c>
      <c r="V359" s="374">
        <f t="shared" si="7"/>
        <v>0</v>
      </c>
    </row>
    <row r="360" spans="2:22" ht="18" customHeight="1" thickBot="1">
      <c r="B360" s="52"/>
      <c r="C360" s="52"/>
      <c r="D360" s="52"/>
      <c r="E360" s="52"/>
      <c r="F360" s="52"/>
      <c r="G360" s="52"/>
      <c r="H360" s="52"/>
      <c r="I360" s="52"/>
      <c r="J360" s="52"/>
      <c r="K360" s="52"/>
      <c r="L360" s="52"/>
      <c r="M360" s="52"/>
      <c r="N360" s="52"/>
      <c r="O360" s="52"/>
      <c r="P360" s="52"/>
      <c r="Q360" s="52"/>
      <c r="R360" s="45"/>
      <c r="S360" s="45"/>
      <c r="T360" s="45"/>
    </row>
    <row r="361" spans="2:22" ht="17.25" customHeight="1">
      <c r="B361" s="627" t="s">
        <v>16</v>
      </c>
      <c r="C361" s="625"/>
      <c r="D361" s="627" t="s">
        <v>17</v>
      </c>
      <c r="E361" s="625"/>
      <c r="F361" s="627" t="s">
        <v>15</v>
      </c>
      <c r="G361" s="625"/>
      <c r="H361" s="627" t="s">
        <v>265</v>
      </c>
      <c r="I361" s="625"/>
      <c r="J361" s="627" t="s">
        <v>19</v>
      </c>
      <c r="K361" s="625"/>
      <c r="L361" s="627" t="s">
        <v>100</v>
      </c>
      <c r="M361" s="625"/>
      <c r="N361" s="627" t="s">
        <v>101</v>
      </c>
      <c r="O361" s="625"/>
      <c r="P361" s="627" t="s">
        <v>102</v>
      </c>
      <c r="Q361" s="625"/>
      <c r="R361" s="627" t="s">
        <v>264</v>
      </c>
      <c r="S361" s="625"/>
      <c r="T361" s="596" t="s">
        <v>88</v>
      </c>
      <c r="U361" s="544"/>
    </row>
    <row r="362" spans="2:22" ht="17.25" customHeight="1">
      <c r="B362" s="628"/>
      <c r="C362" s="559"/>
      <c r="D362" s="628"/>
      <c r="E362" s="559"/>
      <c r="F362" s="628"/>
      <c r="G362" s="559"/>
      <c r="H362" s="628"/>
      <c r="I362" s="559"/>
      <c r="J362" s="628"/>
      <c r="K362" s="559"/>
      <c r="L362" s="628"/>
      <c r="M362" s="559"/>
      <c r="N362" s="628"/>
      <c r="O362" s="559"/>
      <c r="P362" s="628"/>
      <c r="Q362" s="559"/>
      <c r="R362" s="628"/>
      <c r="S362" s="559"/>
      <c r="T362" s="597"/>
      <c r="U362" s="546"/>
    </row>
    <row r="363" spans="2:22" ht="17.25" customHeight="1" thickBot="1">
      <c r="B363" s="635"/>
      <c r="C363" s="638"/>
      <c r="D363" s="635"/>
      <c r="E363" s="638"/>
      <c r="F363" s="635"/>
      <c r="G363" s="638"/>
      <c r="H363" s="635"/>
      <c r="I363" s="638"/>
      <c r="J363" s="635"/>
      <c r="K363" s="638"/>
      <c r="L363" s="635"/>
      <c r="M363" s="638"/>
      <c r="N363" s="635"/>
      <c r="O363" s="638"/>
      <c r="P363" s="635"/>
      <c r="Q363" s="638"/>
      <c r="R363" s="635"/>
      <c r="S363" s="638"/>
      <c r="T363" s="564"/>
      <c r="U363" s="566"/>
    </row>
    <row r="364" spans="2:22" ht="17.25" customHeight="1">
      <c r="B364" s="627" t="s">
        <v>104</v>
      </c>
      <c r="C364" s="625" t="s">
        <v>105</v>
      </c>
      <c r="D364" s="627" t="s">
        <v>104</v>
      </c>
      <c r="E364" s="625" t="s">
        <v>105</v>
      </c>
      <c r="F364" s="627" t="s">
        <v>104</v>
      </c>
      <c r="G364" s="558" t="s">
        <v>105</v>
      </c>
      <c r="H364" s="627" t="s">
        <v>104</v>
      </c>
      <c r="I364" s="625" t="s">
        <v>105</v>
      </c>
      <c r="J364" s="627" t="s">
        <v>104</v>
      </c>
      <c r="K364" s="625" t="s">
        <v>105</v>
      </c>
      <c r="L364" s="627" t="s">
        <v>104</v>
      </c>
      <c r="M364" s="625" t="s">
        <v>105</v>
      </c>
      <c r="N364" s="627" t="s">
        <v>104</v>
      </c>
      <c r="O364" s="625" t="s">
        <v>105</v>
      </c>
      <c r="P364" s="627" t="s">
        <v>104</v>
      </c>
      <c r="Q364" s="625" t="s">
        <v>105</v>
      </c>
      <c r="R364" s="627" t="s">
        <v>104</v>
      </c>
      <c r="S364" s="625" t="s">
        <v>105</v>
      </c>
      <c r="T364" s="627" t="s">
        <v>104</v>
      </c>
      <c r="U364" s="625" t="s">
        <v>105</v>
      </c>
    </row>
    <row r="365" spans="2:22" ht="17.25" customHeight="1">
      <c r="B365" s="628"/>
      <c r="C365" s="559"/>
      <c r="D365" s="628"/>
      <c r="E365" s="559"/>
      <c r="F365" s="628"/>
      <c r="G365" s="559"/>
      <c r="H365" s="628"/>
      <c r="I365" s="559"/>
      <c r="J365" s="628"/>
      <c r="K365" s="559"/>
      <c r="L365" s="628"/>
      <c r="M365" s="559"/>
      <c r="N365" s="628"/>
      <c r="O365" s="559"/>
      <c r="P365" s="628"/>
      <c r="Q365" s="559"/>
      <c r="R365" s="628"/>
      <c r="S365" s="559"/>
      <c r="T365" s="628"/>
      <c r="U365" s="559"/>
    </row>
    <row r="366" spans="2:22" ht="17.25" customHeight="1" thickBot="1">
      <c r="B366" s="629"/>
      <c r="C366" s="626"/>
      <c r="D366" s="629"/>
      <c r="E366" s="626"/>
      <c r="F366" s="629"/>
      <c r="G366" s="826"/>
      <c r="H366" s="629"/>
      <c r="I366" s="626"/>
      <c r="J366" s="629"/>
      <c r="K366" s="626"/>
      <c r="L366" s="629"/>
      <c r="M366" s="626"/>
      <c r="N366" s="629"/>
      <c r="O366" s="626"/>
      <c r="P366" s="629"/>
      <c r="Q366" s="626"/>
      <c r="R366" s="629"/>
      <c r="S366" s="626"/>
      <c r="T366" s="635"/>
      <c r="U366" s="638"/>
    </row>
    <row r="367" spans="2:22" ht="17.25" customHeight="1">
      <c r="B367" s="377"/>
      <c r="C367" s="378"/>
      <c r="D367" s="377"/>
      <c r="E367" s="378"/>
      <c r="F367" s="377"/>
      <c r="G367" s="378"/>
      <c r="H367" s="377"/>
      <c r="I367" s="378"/>
      <c r="J367" s="377"/>
      <c r="K367" s="378"/>
      <c r="L367" s="377"/>
      <c r="M367" s="378"/>
      <c r="N367" s="377"/>
      <c r="O367" s="378"/>
      <c r="P367" s="103"/>
      <c r="Q367" s="105"/>
      <c r="R367" s="103"/>
      <c r="S367" s="157"/>
      <c r="T367" s="103">
        <f t="shared" ref="T367:U370" si="8">SUM(R367,P367,N367,L367,J367,H367,F367,D367,B367,U355,S355,Q355,O355,M355,K355,I355,G355,E355,C355)</f>
        <v>0</v>
      </c>
      <c r="U367" s="366">
        <f t="shared" si="8"/>
        <v>0</v>
      </c>
    </row>
    <row r="368" spans="2:22" ht="17.25" customHeight="1">
      <c r="B368" s="303"/>
      <c r="C368" s="304"/>
      <c r="D368" s="303"/>
      <c r="E368" s="304"/>
      <c r="F368" s="303"/>
      <c r="G368" s="304"/>
      <c r="H368" s="303"/>
      <c r="I368" s="304"/>
      <c r="J368" s="303"/>
      <c r="K368" s="304"/>
      <c r="L368" s="303"/>
      <c r="M368" s="304"/>
      <c r="N368" s="303"/>
      <c r="O368" s="304"/>
      <c r="P368" s="303"/>
      <c r="Q368" s="304"/>
      <c r="R368" s="303"/>
      <c r="S368" s="361"/>
      <c r="T368" s="303">
        <f t="shared" si="8"/>
        <v>0</v>
      </c>
      <c r="U368" s="369">
        <f t="shared" si="8"/>
        <v>0</v>
      </c>
    </row>
    <row r="369" spans="2:25" ht="17.25" customHeight="1">
      <c r="B369" s="303"/>
      <c r="C369" s="304"/>
      <c r="D369" s="303"/>
      <c r="E369" s="304"/>
      <c r="F369" s="303"/>
      <c r="G369" s="304"/>
      <c r="H369" s="303"/>
      <c r="I369" s="304"/>
      <c r="J369" s="303"/>
      <c r="K369" s="304"/>
      <c r="L369" s="303"/>
      <c r="M369" s="304"/>
      <c r="N369" s="303"/>
      <c r="O369" s="304"/>
      <c r="P369" s="303"/>
      <c r="Q369" s="304"/>
      <c r="R369" s="303"/>
      <c r="S369" s="361"/>
      <c r="T369" s="303">
        <f t="shared" si="8"/>
        <v>0</v>
      </c>
      <c r="U369" s="369">
        <f t="shared" si="8"/>
        <v>0</v>
      </c>
    </row>
    <row r="370" spans="2:25" ht="17.25" customHeight="1" thickBot="1">
      <c r="B370" s="247"/>
      <c r="C370" s="379"/>
      <c r="D370" s="247"/>
      <c r="E370" s="379"/>
      <c r="F370" s="247"/>
      <c r="G370" s="379"/>
      <c r="H370" s="247"/>
      <c r="I370" s="379"/>
      <c r="J370" s="247"/>
      <c r="K370" s="379"/>
      <c r="L370" s="247"/>
      <c r="M370" s="379"/>
      <c r="N370" s="247"/>
      <c r="O370" s="379"/>
      <c r="P370" s="247"/>
      <c r="Q370" s="379"/>
      <c r="R370" s="247"/>
      <c r="S370" s="380"/>
      <c r="T370" s="106">
        <f t="shared" si="8"/>
        <v>0</v>
      </c>
      <c r="U370" s="381">
        <f t="shared" si="8"/>
        <v>0</v>
      </c>
    </row>
    <row r="371" spans="2:25" ht="17.25" customHeight="1" thickBot="1">
      <c r="B371" s="382">
        <f>SUM(B367:B370)</f>
        <v>0</v>
      </c>
      <c r="C371" s="383">
        <f t="shared" ref="C371:S371" si="9">SUM(C367:C370)</f>
        <v>0</v>
      </c>
      <c r="D371" s="384">
        <f t="shared" si="9"/>
        <v>0</v>
      </c>
      <c r="E371" s="385">
        <f t="shared" si="9"/>
        <v>0</v>
      </c>
      <c r="F371" s="382">
        <f t="shared" si="9"/>
        <v>0</v>
      </c>
      <c r="G371" s="383">
        <f t="shared" si="9"/>
        <v>0</v>
      </c>
      <c r="H371" s="384">
        <f t="shared" si="9"/>
        <v>0</v>
      </c>
      <c r="I371" s="385">
        <f t="shared" si="9"/>
        <v>0</v>
      </c>
      <c r="J371" s="382">
        <f t="shared" si="9"/>
        <v>0</v>
      </c>
      <c r="K371" s="383">
        <f t="shared" si="9"/>
        <v>0</v>
      </c>
      <c r="L371" s="384">
        <f t="shared" si="9"/>
        <v>0</v>
      </c>
      <c r="M371" s="385">
        <f t="shared" si="9"/>
        <v>0</v>
      </c>
      <c r="N371" s="382">
        <f t="shared" si="9"/>
        <v>0</v>
      </c>
      <c r="O371" s="383">
        <f t="shared" si="9"/>
        <v>0</v>
      </c>
      <c r="P371" s="384">
        <f t="shared" si="9"/>
        <v>0</v>
      </c>
      <c r="Q371" s="385">
        <f t="shared" si="9"/>
        <v>0</v>
      </c>
      <c r="R371" s="382">
        <f t="shared" si="9"/>
        <v>0</v>
      </c>
      <c r="S371" s="385">
        <f t="shared" si="9"/>
        <v>0</v>
      </c>
      <c r="T371" s="109">
        <f>SUM(T367:T370)</f>
        <v>0</v>
      </c>
      <c r="U371" s="386">
        <f>SUM(U367:U370)</f>
        <v>0</v>
      </c>
    </row>
    <row r="372" spans="2:25" s="25" customFormat="1" ht="24" customHeight="1">
      <c r="B372" s="3"/>
      <c r="C372" s="3"/>
      <c r="D372" s="3"/>
      <c r="E372" s="3"/>
      <c r="F372" s="3"/>
      <c r="G372" s="3"/>
      <c r="H372" s="3"/>
      <c r="I372" s="3"/>
      <c r="J372" s="3"/>
      <c r="K372" s="3"/>
      <c r="L372" s="3"/>
      <c r="M372" s="3"/>
      <c r="N372" s="3"/>
      <c r="O372" s="3"/>
      <c r="P372" s="24"/>
      <c r="Q372" s="3"/>
      <c r="R372" s="3"/>
    </row>
    <row r="373" spans="2:25" s="25" customFormat="1" ht="20.25" customHeight="1" thickBot="1">
      <c r="B373" s="671" t="s">
        <v>270</v>
      </c>
      <c r="C373" s="671"/>
      <c r="D373" s="671"/>
      <c r="E373" s="671"/>
      <c r="F373" s="671"/>
      <c r="G373" s="671"/>
      <c r="H373" s="34"/>
      <c r="I373" s="34"/>
      <c r="J373" s="3"/>
      <c r="K373" s="3"/>
      <c r="L373" s="3"/>
      <c r="M373" s="3"/>
      <c r="N373" s="3"/>
      <c r="O373" s="3"/>
      <c r="P373" s="24"/>
      <c r="Q373" s="3"/>
      <c r="R373" s="3"/>
    </row>
    <row r="374" spans="2:25" s="25" customFormat="1" ht="17.25" customHeight="1">
      <c r="B374" s="752" t="s">
        <v>187</v>
      </c>
      <c r="C374" s="753"/>
      <c r="D374" s="753"/>
      <c r="E374" s="753"/>
      <c r="F374" s="753"/>
      <c r="G374" s="784"/>
      <c r="H374" s="752" t="s">
        <v>188</v>
      </c>
      <c r="I374" s="753"/>
      <c r="J374" s="753"/>
      <c r="K374" s="753"/>
      <c r="L374" s="753"/>
      <c r="M374" s="784"/>
      <c r="N374" s="752" t="s">
        <v>189</v>
      </c>
      <c r="O374" s="753"/>
      <c r="P374" s="753"/>
      <c r="Q374" s="753"/>
      <c r="R374" s="753"/>
      <c r="S374" s="784"/>
      <c r="T374" s="752" t="s">
        <v>212</v>
      </c>
      <c r="U374" s="753"/>
      <c r="V374" s="753"/>
      <c r="W374" s="753"/>
      <c r="X374" s="784"/>
      <c r="Y374"/>
    </row>
    <row r="375" spans="2:25" s="25" customFormat="1" ht="3.75" customHeight="1" thickBot="1">
      <c r="B375" s="785"/>
      <c r="C375" s="786"/>
      <c r="D375" s="786"/>
      <c r="E375" s="786"/>
      <c r="F375" s="786"/>
      <c r="G375" s="787"/>
      <c r="H375" s="785"/>
      <c r="I375" s="786"/>
      <c r="J375" s="786"/>
      <c r="K375" s="786"/>
      <c r="L375" s="786"/>
      <c r="M375" s="787"/>
      <c r="N375" s="785"/>
      <c r="O375" s="786"/>
      <c r="P375" s="786"/>
      <c r="Q375" s="786"/>
      <c r="R375" s="786"/>
      <c r="S375" s="787"/>
      <c r="T375" s="785"/>
      <c r="U375" s="786"/>
      <c r="V375" s="786"/>
      <c r="W375" s="786"/>
      <c r="X375" s="787"/>
      <c r="Y375"/>
    </row>
    <row r="376" spans="2:25" s="25" customFormat="1" ht="17.25" customHeight="1">
      <c r="B376" s="672" t="s">
        <v>1175</v>
      </c>
      <c r="C376" s="673"/>
      <c r="D376" s="673"/>
      <c r="E376" s="673"/>
      <c r="F376" s="674"/>
      <c r="G376" s="517"/>
      <c r="H376" s="525" t="s">
        <v>1160</v>
      </c>
      <c r="I376" s="526"/>
      <c r="J376" s="526"/>
      <c r="K376" s="526"/>
      <c r="L376" s="526"/>
      <c r="M376" s="1096"/>
      <c r="N376" s="727"/>
      <c r="O376" s="526"/>
      <c r="P376" s="526"/>
      <c r="Q376" s="526"/>
      <c r="R376" s="526"/>
      <c r="S376" s="527"/>
      <c r="T376" s="525"/>
      <c r="U376" s="526"/>
      <c r="V376" s="526"/>
      <c r="W376" s="526"/>
      <c r="X376" s="527"/>
      <c r="Y376"/>
    </row>
    <row r="377" spans="2:25" s="25" customFormat="1" ht="17.25" customHeight="1">
      <c r="B377" s="531" t="s">
        <v>1176</v>
      </c>
      <c r="C377" s="532"/>
      <c r="D377" s="532"/>
      <c r="E377" s="532"/>
      <c r="F377" s="533"/>
      <c r="G377" s="516"/>
      <c r="H377" s="686" t="s">
        <v>1160</v>
      </c>
      <c r="I377" s="520"/>
      <c r="J377" s="520"/>
      <c r="K377" s="520"/>
      <c r="L377" s="520"/>
      <c r="M377" s="687"/>
      <c r="N377" s="519"/>
      <c r="O377" s="520"/>
      <c r="P377" s="520"/>
      <c r="Q377" s="520"/>
      <c r="R377" s="520"/>
      <c r="S377" s="521"/>
      <c r="T377" s="522"/>
      <c r="U377" s="523"/>
      <c r="V377" s="523"/>
      <c r="W377" s="523"/>
      <c r="X377" s="524"/>
      <c r="Y377"/>
    </row>
    <row r="378" spans="2:25" s="25" customFormat="1" ht="17.25" customHeight="1" thickBot="1">
      <c r="B378" s="534" t="s">
        <v>1177</v>
      </c>
      <c r="C378" s="535"/>
      <c r="D378" s="535"/>
      <c r="E378" s="535"/>
      <c r="F378" s="536"/>
      <c r="G378" s="516"/>
      <c r="H378" s="686" t="s">
        <v>1165</v>
      </c>
      <c r="I378" s="520"/>
      <c r="J378" s="520"/>
      <c r="K378" s="520"/>
      <c r="L378" s="520"/>
      <c r="M378" s="687"/>
      <c r="N378" s="519"/>
      <c r="O378" s="520"/>
      <c r="P378" s="520"/>
      <c r="Q378" s="520"/>
      <c r="R378" s="520"/>
      <c r="S378" s="521"/>
      <c r="T378" s="522"/>
      <c r="U378" s="523"/>
      <c r="V378" s="523"/>
      <c r="W378" s="523"/>
      <c r="X378" s="524"/>
      <c r="Y378"/>
    </row>
    <row r="379" spans="2:25" s="25" customFormat="1" ht="17.25" customHeight="1">
      <c r="B379" s="534" t="s">
        <v>1178</v>
      </c>
      <c r="C379" s="535"/>
      <c r="D379" s="535"/>
      <c r="E379" s="535"/>
      <c r="F379" s="536"/>
      <c r="G379" s="516"/>
      <c r="H379" s="686" t="s">
        <v>1161</v>
      </c>
      <c r="I379" s="520"/>
      <c r="J379" s="520"/>
      <c r="K379" s="520"/>
      <c r="L379" s="520"/>
      <c r="M379" s="687"/>
      <c r="N379" s="519"/>
      <c r="O379" s="520"/>
      <c r="P379" s="520"/>
      <c r="Q379" s="520"/>
      <c r="R379" s="520"/>
      <c r="S379" s="521"/>
      <c r="T379" s="525"/>
      <c r="U379" s="526"/>
      <c r="V379" s="526"/>
      <c r="W379" s="526"/>
      <c r="X379" s="527"/>
      <c r="Y379"/>
    </row>
    <row r="380" spans="2:25" s="25" customFormat="1" ht="17.25" customHeight="1">
      <c r="B380" s="534" t="s">
        <v>1179</v>
      </c>
      <c r="C380" s="535"/>
      <c r="D380" s="535"/>
      <c r="E380" s="535"/>
      <c r="F380" s="536"/>
      <c r="G380" s="516"/>
      <c r="H380" s="686" t="s">
        <v>1163</v>
      </c>
      <c r="I380" s="520"/>
      <c r="J380" s="520"/>
      <c r="K380" s="520"/>
      <c r="L380" s="520"/>
      <c r="M380" s="687"/>
      <c r="N380" s="519"/>
      <c r="O380" s="520"/>
      <c r="P380" s="520"/>
      <c r="Q380" s="520"/>
      <c r="R380" s="520"/>
      <c r="S380" s="521"/>
      <c r="T380" s="522"/>
      <c r="U380" s="523"/>
      <c r="V380" s="523"/>
      <c r="W380" s="523"/>
      <c r="X380" s="524"/>
      <c r="Y380"/>
    </row>
    <row r="381" spans="2:25" s="25" customFormat="1" ht="17.25" customHeight="1" thickBot="1">
      <c r="B381" s="528" t="s">
        <v>1180</v>
      </c>
      <c r="C381" s="529"/>
      <c r="D381" s="529"/>
      <c r="E381" s="529"/>
      <c r="F381" s="530"/>
      <c r="G381" s="516"/>
      <c r="H381" s="686" t="s">
        <v>1162</v>
      </c>
      <c r="I381" s="520"/>
      <c r="J381" s="520"/>
      <c r="K381" s="520"/>
      <c r="L381" s="520"/>
      <c r="M381" s="687"/>
      <c r="N381" s="519"/>
      <c r="O381" s="520"/>
      <c r="P381" s="520"/>
      <c r="Q381" s="520"/>
      <c r="R381" s="520"/>
      <c r="S381" s="521"/>
      <c r="T381" s="522"/>
      <c r="U381" s="523"/>
      <c r="V381" s="523"/>
      <c r="W381" s="523"/>
      <c r="X381" s="524"/>
      <c r="Y381"/>
    </row>
    <row r="382" spans="2:25" s="25" customFormat="1" ht="17.25" customHeight="1">
      <c r="B382" s="531" t="s">
        <v>1181</v>
      </c>
      <c r="C382" s="532"/>
      <c r="D382" s="532"/>
      <c r="E382" s="532"/>
      <c r="F382" s="533"/>
      <c r="G382" s="516"/>
      <c r="H382" s="686" t="s">
        <v>1164</v>
      </c>
      <c r="I382" s="520"/>
      <c r="J382" s="520"/>
      <c r="K382" s="520"/>
      <c r="L382" s="520"/>
      <c r="M382" s="687"/>
      <c r="N382" s="519"/>
      <c r="O382" s="520"/>
      <c r="P382" s="520"/>
      <c r="Q382" s="520"/>
      <c r="R382" s="520"/>
      <c r="S382" s="521"/>
      <c r="T382" s="525"/>
      <c r="U382" s="526"/>
      <c r="V382" s="526"/>
      <c r="W382" s="526"/>
      <c r="X382" s="527"/>
      <c r="Y382"/>
    </row>
    <row r="383" spans="2:25" s="25" customFormat="1" ht="17.25" customHeight="1" thickBot="1">
      <c r="B383" s="531" t="s">
        <v>1182</v>
      </c>
      <c r="C383" s="532"/>
      <c r="D383" s="532"/>
      <c r="E383" s="532"/>
      <c r="F383" s="533"/>
      <c r="G383" s="516"/>
      <c r="H383" s="518"/>
      <c r="I383" s="518"/>
      <c r="J383" s="518"/>
      <c r="K383" s="518"/>
      <c r="L383" s="518"/>
      <c r="M383" s="518"/>
      <c r="N383" s="501"/>
      <c r="O383" s="500"/>
      <c r="P383" s="500"/>
      <c r="Q383" s="500"/>
      <c r="R383" s="500"/>
      <c r="S383" s="502"/>
      <c r="T383" s="522"/>
      <c r="U383" s="523"/>
      <c r="V383" s="523"/>
      <c r="W383" s="523"/>
      <c r="X383" s="524"/>
      <c r="Y383"/>
    </row>
    <row r="384" spans="2:25" s="25" customFormat="1" ht="17.25" customHeight="1">
      <c r="B384" s="534" t="s">
        <v>1183</v>
      </c>
      <c r="C384" s="535"/>
      <c r="D384" s="535"/>
      <c r="E384" s="535"/>
      <c r="F384" s="536"/>
      <c r="G384" s="516"/>
      <c r="H384" s="518"/>
      <c r="I384" s="518"/>
      <c r="J384" s="518"/>
      <c r="K384" s="518"/>
      <c r="L384" s="518"/>
      <c r="M384" s="518"/>
      <c r="N384" s="501"/>
      <c r="O384" s="500"/>
      <c r="P384" s="500"/>
      <c r="Q384" s="500"/>
      <c r="R384" s="500"/>
      <c r="S384" s="502"/>
      <c r="T384" s="525"/>
      <c r="U384" s="526"/>
      <c r="V384" s="526"/>
      <c r="W384" s="526"/>
      <c r="X384" s="527"/>
      <c r="Y384"/>
    </row>
    <row r="385" spans="2:25" s="25" customFormat="1" ht="17.25" customHeight="1">
      <c r="B385" s="534" t="s">
        <v>1184</v>
      </c>
      <c r="C385" s="535"/>
      <c r="D385" s="535"/>
      <c r="E385" s="535"/>
      <c r="F385" s="536"/>
      <c r="G385" s="516"/>
      <c r="H385" s="518"/>
      <c r="I385" s="518"/>
      <c r="J385" s="518"/>
      <c r="K385" s="518"/>
      <c r="L385" s="518"/>
      <c r="M385" s="518"/>
      <c r="N385" s="501"/>
      <c r="O385" s="500"/>
      <c r="P385" s="500"/>
      <c r="Q385" s="500"/>
      <c r="R385" s="500"/>
      <c r="S385" s="502"/>
      <c r="T385" s="522"/>
      <c r="U385" s="523"/>
      <c r="V385" s="523"/>
      <c r="W385" s="523"/>
      <c r="X385" s="524"/>
      <c r="Y385"/>
    </row>
    <row r="386" spans="2:25" s="25" customFormat="1" ht="17.25" customHeight="1" thickBot="1">
      <c r="B386" s="531" t="s">
        <v>1185</v>
      </c>
      <c r="C386" s="532"/>
      <c r="D386" s="532"/>
      <c r="E386" s="532"/>
      <c r="F386" s="533"/>
      <c r="G386" s="516"/>
      <c r="H386" s="518"/>
      <c r="I386" s="518"/>
      <c r="J386" s="518"/>
      <c r="K386" s="518"/>
      <c r="L386" s="518"/>
      <c r="M386" s="518"/>
      <c r="N386" s="501"/>
      <c r="O386" s="500"/>
      <c r="P386" s="500"/>
      <c r="Q386" s="500"/>
      <c r="R386" s="500"/>
      <c r="S386" s="502"/>
      <c r="T386" s="522"/>
      <c r="U386" s="523"/>
      <c r="V386" s="523"/>
      <c r="W386" s="523"/>
      <c r="X386" s="524"/>
      <c r="Y386"/>
    </row>
    <row r="387" spans="2:25" s="25" customFormat="1" ht="17.25" customHeight="1">
      <c r="B387" s="534" t="s">
        <v>1186</v>
      </c>
      <c r="C387" s="535"/>
      <c r="D387" s="535"/>
      <c r="E387" s="535"/>
      <c r="F387" s="536"/>
      <c r="G387" s="516"/>
      <c r="H387" s="518"/>
      <c r="I387" s="518"/>
      <c r="J387" s="518"/>
      <c r="K387" s="518"/>
      <c r="L387" s="518"/>
      <c r="M387" s="518"/>
      <c r="N387" s="501"/>
      <c r="O387" s="500"/>
      <c r="P387" s="500"/>
      <c r="Q387" s="500"/>
      <c r="R387" s="500"/>
      <c r="S387" s="502"/>
      <c r="T387" s="525"/>
      <c r="U387" s="526"/>
      <c r="V387" s="526"/>
      <c r="W387" s="526"/>
      <c r="X387" s="527"/>
      <c r="Y387"/>
    </row>
    <row r="388" spans="2:25" s="25" customFormat="1" ht="17.25" customHeight="1">
      <c r="B388" s="534" t="s">
        <v>1187</v>
      </c>
      <c r="C388" s="535"/>
      <c r="D388" s="535"/>
      <c r="E388" s="535"/>
      <c r="F388" s="536"/>
      <c r="G388" s="516"/>
      <c r="H388" s="518"/>
      <c r="I388" s="518"/>
      <c r="J388" s="518"/>
      <c r="K388" s="518"/>
      <c r="L388" s="518"/>
      <c r="M388" s="518"/>
      <c r="N388" s="501"/>
      <c r="O388" s="500"/>
      <c r="P388" s="500"/>
      <c r="Q388" s="500"/>
      <c r="R388" s="500"/>
      <c r="S388" s="502"/>
      <c r="T388" s="522"/>
      <c r="U388" s="523"/>
      <c r="V388" s="523"/>
      <c r="W388" s="523"/>
      <c r="X388" s="524"/>
      <c r="Y388"/>
    </row>
    <row r="389" spans="2:25" s="25" customFormat="1" ht="17.25" customHeight="1" thickBot="1">
      <c r="B389" s="534" t="s">
        <v>1188</v>
      </c>
      <c r="C389" s="535"/>
      <c r="D389" s="535"/>
      <c r="E389" s="535"/>
      <c r="F389" s="536"/>
      <c r="G389" s="516"/>
      <c r="H389" s="518"/>
      <c r="I389" s="518"/>
      <c r="J389" s="518"/>
      <c r="K389" s="518"/>
      <c r="L389" s="518"/>
      <c r="M389" s="518"/>
      <c r="N389" s="501"/>
      <c r="O389" s="500"/>
      <c r="P389" s="500"/>
      <c r="Q389" s="500"/>
      <c r="R389" s="500"/>
      <c r="S389" s="502"/>
      <c r="T389" s="522"/>
      <c r="U389" s="523"/>
      <c r="V389" s="523"/>
      <c r="W389" s="523"/>
      <c r="X389" s="524"/>
      <c r="Y389"/>
    </row>
    <row r="390" spans="2:25" s="25" customFormat="1" ht="17.25" customHeight="1">
      <c r="B390" s="534" t="s">
        <v>1189</v>
      </c>
      <c r="C390" s="535"/>
      <c r="D390" s="535"/>
      <c r="E390" s="535"/>
      <c r="F390" s="536"/>
      <c r="G390" s="516"/>
      <c r="H390" s="500"/>
      <c r="I390" s="500"/>
      <c r="J390" s="500"/>
      <c r="K390" s="500"/>
      <c r="L390" s="500"/>
      <c r="M390" s="500"/>
      <c r="N390" s="501"/>
      <c r="O390" s="500"/>
      <c r="P390" s="500"/>
      <c r="Q390" s="500"/>
      <c r="R390" s="500"/>
      <c r="S390" s="502"/>
      <c r="T390" s="525"/>
      <c r="U390" s="526"/>
      <c r="V390" s="526"/>
      <c r="W390" s="526"/>
      <c r="X390" s="527"/>
      <c r="Y390"/>
    </row>
    <row r="391" spans="2:25" s="25" customFormat="1" ht="17.25" customHeight="1">
      <c r="B391" s="534" t="s">
        <v>1190</v>
      </c>
      <c r="C391" s="535"/>
      <c r="D391" s="535"/>
      <c r="E391" s="535"/>
      <c r="F391" s="536"/>
      <c r="G391" s="516"/>
      <c r="H391" s="500"/>
      <c r="I391" s="500"/>
      <c r="J391" s="500"/>
      <c r="K391" s="500"/>
      <c r="L391" s="500"/>
      <c r="M391" s="500"/>
      <c r="N391" s="501"/>
      <c r="O391" s="500"/>
      <c r="P391" s="500"/>
      <c r="Q391" s="500"/>
      <c r="R391" s="500"/>
      <c r="S391" s="502"/>
      <c r="T391" s="522"/>
      <c r="U391" s="523"/>
      <c r="V391" s="523"/>
      <c r="W391" s="523"/>
      <c r="X391" s="524"/>
      <c r="Y391"/>
    </row>
    <row r="392" spans="2:25" s="25" customFormat="1" ht="17.25" customHeight="1" thickBot="1">
      <c r="B392" s="537" t="s">
        <v>1191</v>
      </c>
      <c r="C392" s="538"/>
      <c r="D392" s="538"/>
      <c r="E392" s="538"/>
      <c r="F392" s="539"/>
      <c r="G392" s="516"/>
      <c r="H392" s="500"/>
      <c r="I392" s="500"/>
      <c r="J392" s="500"/>
      <c r="K392" s="500"/>
      <c r="L392" s="500"/>
      <c r="M392" s="500"/>
      <c r="N392" s="501"/>
      <c r="O392" s="500"/>
      <c r="P392" s="500"/>
      <c r="Q392" s="500"/>
      <c r="R392" s="500"/>
      <c r="S392" s="502"/>
      <c r="T392" s="522"/>
      <c r="U392" s="523"/>
      <c r="V392" s="523"/>
      <c r="W392" s="523"/>
      <c r="X392" s="524"/>
      <c r="Y392"/>
    </row>
    <row r="393" spans="2:25" s="25" customFormat="1" ht="17.25" customHeight="1">
      <c r="B393" s="534" t="s">
        <v>1192</v>
      </c>
      <c r="C393" s="535"/>
      <c r="D393" s="535"/>
      <c r="E393" s="535"/>
      <c r="F393" s="536"/>
      <c r="G393" s="516"/>
      <c r="H393" s="500"/>
      <c r="I393" s="500"/>
      <c r="J393" s="500"/>
      <c r="K393" s="500"/>
      <c r="L393" s="500"/>
      <c r="M393" s="500"/>
      <c r="N393" s="501"/>
      <c r="O393" s="500"/>
      <c r="P393" s="500"/>
      <c r="Q393" s="500"/>
      <c r="R393" s="500"/>
      <c r="S393" s="502"/>
      <c r="T393" s="525"/>
      <c r="U393" s="526"/>
      <c r="V393" s="526"/>
      <c r="W393" s="526"/>
      <c r="X393" s="527"/>
      <c r="Y393"/>
    </row>
    <row r="394" spans="2:25" s="25" customFormat="1" ht="17.25" customHeight="1">
      <c r="B394" s="672" t="s">
        <v>1193</v>
      </c>
      <c r="C394" s="673"/>
      <c r="D394" s="673"/>
      <c r="E394" s="673"/>
      <c r="F394" s="674"/>
      <c r="G394" s="516"/>
      <c r="H394" s="500"/>
      <c r="I394" s="500"/>
      <c r="J394" s="500"/>
      <c r="K394" s="500"/>
      <c r="L394" s="500"/>
      <c r="M394" s="500"/>
      <c r="N394" s="501"/>
      <c r="O394" s="500"/>
      <c r="P394" s="500"/>
      <c r="Q394" s="500"/>
      <c r="R394" s="500"/>
      <c r="S394" s="502"/>
      <c r="T394" s="522"/>
      <c r="U394" s="523"/>
      <c r="V394" s="523"/>
      <c r="W394" s="523"/>
      <c r="X394" s="524"/>
      <c r="Y394"/>
    </row>
    <row r="395" spans="2:25" s="25" customFormat="1" ht="27" customHeight="1">
      <c r="B395" s="528" t="s">
        <v>1194</v>
      </c>
      <c r="C395" s="529"/>
      <c r="D395" s="529"/>
      <c r="E395" s="529"/>
      <c r="F395" s="530"/>
      <c r="G395" s="516"/>
      <c r="H395" s="500"/>
      <c r="I395" s="500"/>
      <c r="J395" s="500"/>
      <c r="K395" s="500"/>
      <c r="L395" s="500"/>
      <c r="M395" s="500"/>
      <c r="N395" s="501"/>
      <c r="O395" s="500"/>
      <c r="P395" s="500"/>
      <c r="Q395" s="500"/>
      <c r="R395" s="500"/>
      <c r="S395" s="502"/>
      <c r="T395" s="522"/>
      <c r="U395" s="523"/>
      <c r="V395" s="523"/>
      <c r="W395" s="523"/>
      <c r="X395" s="524"/>
      <c r="Y395"/>
    </row>
    <row r="396" spans="2:25" s="25" customFormat="1" ht="17.25" customHeight="1">
      <c r="B396" s="534" t="s">
        <v>1195</v>
      </c>
      <c r="C396" s="535"/>
      <c r="D396" s="535"/>
      <c r="E396" s="535"/>
      <c r="F396" s="536"/>
      <c r="G396" s="516"/>
      <c r="H396" s="514"/>
      <c r="I396" s="514"/>
      <c r="J396" s="514"/>
      <c r="K396" s="514"/>
      <c r="L396" s="514"/>
      <c r="M396" s="514"/>
      <c r="N396" s="513"/>
      <c r="O396" s="514"/>
      <c r="P396" s="514"/>
      <c r="Q396" s="514"/>
      <c r="R396" s="514"/>
      <c r="S396" s="515"/>
      <c r="T396" s="522"/>
      <c r="U396" s="523"/>
      <c r="V396" s="523"/>
      <c r="W396" s="523"/>
      <c r="X396" s="524"/>
      <c r="Y396"/>
    </row>
    <row r="397" spans="2:25" s="25" customFormat="1" ht="17.25" customHeight="1">
      <c r="B397" s="537" t="s">
        <v>1196</v>
      </c>
      <c r="C397" s="538"/>
      <c r="D397" s="538"/>
      <c r="E397" s="538"/>
      <c r="F397" s="539"/>
      <c r="G397" s="516"/>
      <c r="H397" s="514"/>
      <c r="I397" s="514"/>
      <c r="J397" s="514"/>
      <c r="K397" s="514"/>
      <c r="L397" s="514"/>
      <c r="M397" s="514"/>
      <c r="N397" s="513"/>
      <c r="O397" s="514"/>
      <c r="P397" s="514"/>
      <c r="Q397" s="514"/>
      <c r="R397" s="514"/>
      <c r="S397" s="515"/>
      <c r="T397" s="522"/>
      <c r="U397" s="523"/>
      <c r="V397" s="523"/>
      <c r="W397" s="523"/>
      <c r="X397" s="524"/>
      <c r="Y397"/>
    </row>
    <row r="398" spans="2:25" s="25" customFormat="1" ht="17.25" customHeight="1">
      <c r="B398" s="534" t="s">
        <v>1197</v>
      </c>
      <c r="C398" s="535"/>
      <c r="D398" s="535"/>
      <c r="E398" s="535"/>
      <c r="F398" s="536"/>
      <c r="G398" s="516"/>
      <c r="H398" s="500"/>
      <c r="I398" s="500"/>
      <c r="J398" s="500"/>
      <c r="K398" s="500"/>
      <c r="L398" s="500"/>
      <c r="M398" s="500"/>
      <c r="N398" s="501"/>
      <c r="O398" s="500"/>
      <c r="P398" s="500"/>
      <c r="Q398" s="500"/>
      <c r="R398" s="500"/>
      <c r="S398" s="502"/>
      <c r="T398" s="519"/>
      <c r="U398" s="520"/>
      <c r="V398" s="520"/>
      <c r="W398" s="520"/>
      <c r="X398" s="521"/>
      <c r="Y398"/>
    </row>
    <row r="399" spans="2:25" s="25" customFormat="1" ht="17.25" customHeight="1">
      <c r="B399" s="672" t="s">
        <v>1198</v>
      </c>
      <c r="C399" s="673"/>
      <c r="D399" s="673"/>
      <c r="E399" s="673"/>
      <c r="F399" s="674"/>
      <c r="G399" s="516"/>
      <c r="H399" s="500"/>
      <c r="I399" s="500"/>
      <c r="J399" s="500"/>
      <c r="K399" s="500"/>
      <c r="L399" s="500"/>
      <c r="M399" s="500"/>
      <c r="N399" s="501"/>
      <c r="O399" s="500"/>
      <c r="P399" s="500"/>
      <c r="Q399" s="500"/>
      <c r="R399" s="500"/>
      <c r="S399" s="502"/>
      <c r="T399" s="519"/>
      <c r="U399" s="520"/>
      <c r="V399" s="520"/>
      <c r="W399" s="520"/>
      <c r="X399" s="521"/>
      <c r="Y399"/>
    </row>
    <row r="400" spans="2:25" s="25" customFormat="1" ht="17.25" customHeight="1">
      <c r="B400" s="534" t="s">
        <v>1199</v>
      </c>
      <c r="C400" s="535"/>
      <c r="D400" s="535"/>
      <c r="E400" s="535"/>
      <c r="F400" s="536"/>
      <c r="G400" s="516"/>
      <c r="H400" s="500"/>
      <c r="I400" s="500"/>
      <c r="J400" s="500"/>
      <c r="K400" s="500"/>
      <c r="L400" s="500"/>
      <c r="M400" s="500"/>
      <c r="N400" s="501"/>
      <c r="O400" s="500"/>
      <c r="P400" s="500"/>
      <c r="Q400" s="500"/>
      <c r="R400" s="500"/>
      <c r="S400" s="502"/>
      <c r="T400" s="519"/>
      <c r="U400" s="520"/>
      <c r="V400" s="520"/>
      <c r="W400" s="520"/>
      <c r="X400" s="521"/>
      <c r="Y400"/>
    </row>
    <row r="401" spans="2:25" s="25" customFormat="1" ht="17.25" customHeight="1">
      <c r="B401" s="534" t="s">
        <v>1200</v>
      </c>
      <c r="C401" s="535"/>
      <c r="D401" s="535"/>
      <c r="E401" s="535"/>
      <c r="F401" s="536"/>
      <c r="G401" s="516"/>
      <c r="H401" s="500"/>
      <c r="I401" s="500"/>
      <c r="J401" s="500"/>
      <c r="K401" s="500"/>
      <c r="L401" s="500"/>
      <c r="M401" s="500"/>
      <c r="N401" s="501"/>
      <c r="O401" s="500"/>
      <c r="P401" s="500"/>
      <c r="Q401" s="500"/>
      <c r="R401" s="500"/>
      <c r="S401" s="502"/>
      <c r="T401" s="519"/>
      <c r="U401" s="520"/>
      <c r="V401" s="520"/>
      <c r="W401" s="520"/>
      <c r="X401" s="521"/>
      <c r="Y401"/>
    </row>
    <row r="402" spans="2:25" s="25" customFormat="1" ht="17.25" customHeight="1">
      <c r="B402" s="537" t="s">
        <v>1201</v>
      </c>
      <c r="C402" s="538"/>
      <c r="D402" s="538"/>
      <c r="E402" s="538"/>
      <c r="F402" s="539"/>
      <c r="G402" s="516"/>
      <c r="H402" s="500"/>
      <c r="I402" s="500"/>
      <c r="J402" s="500"/>
      <c r="K402" s="500"/>
      <c r="L402" s="500"/>
      <c r="M402" s="500"/>
      <c r="N402" s="501"/>
      <c r="O402" s="500"/>
      <c r="P402" s="500"/>
      <c r="Q402" s="500"/>
      <c r="R402" s="500"/>
      <c r="S402" s="502"/>
      <c r="T402" s="519"/>
      <c r="U402" s="520"/>
      <c r="V402" s="520"/>
      <c r="W402" s="520"/>
      <c r="X402" s="521"/>
      <c r="Y402"/>
    </row>
    <row r="403" spans="2:25" s="25" customFormat="1" ht="17.25" customHeight="1">
      <c r="B403" s="534" t="s">
        <v>1202</v>
      </c>
      <c r="C403" s="535"/>
      <c r="D403" s="535"/>
      <c r="E403" s="535"/>
      <c r="F403" s="536"/>
      <c r="G403" s="516"/>
      <c r="H403" s="500"/>
      <c r="I403" s="500"/>
      <c r="J403" s="500"/>
      <c r="K403" s="500"/>
      <c r="L403" s="500"/>
      <c r="M403" s="500"/>
      <c r="N403" s="501"/>
      <c r="O403" s="500"/>
      <c r="P403" s="500"/>
      <c r="Q403" s="500"/>
      <c r="R403" s="500"/>
      <c r="S403" s="502"/>
      <c r="T403" s="519"/>
      <c r="U403" s="520"/>
      <c r="V403" s="520"/>
      <c r="W403" s="520"/>
      <c r="X403" s="521"/>
      <c r="Y403"/>
    </row>
    <row r="404" spans="2:25" s="25" customFormat="1" ht="17.25" customHeight="1">
      <c r="B404" s="672" t="s">
        <v>1203</v>
      </c>
      <c r="C404" s="673"/>
      <c r="D404" s="673"/>
      <c r="E404" s="673"/>
      <c r="F404" s="674"/>
      <c r="G404" s="516"/>
      <c r="H404" s="500"/>
      <c r="I404" s="500"/>
      <c r="J404" s="500"/>
      <c r="K404" s="500"/>
      <c r="L404" s="500"/>
      <c r="M404" s="500"/>
      <c r="N404" s="501"/>
      <c r="O404" s="500"/>
      <c r="P404" s="500"/>
      <c r="Q404" s="500"/>
      <c r="R404" s="500"/>
      <c r="S404" s="502"/>
      <c r="T404" s="519"/>
      <c r="U404" s="520"/>
      <c r="V404" s="520"/>
      <c r="W404" s="520"/>
      <c r="X404" s="521"/>
      <c r="Y404"/>
    </row>
    <row r="405" spans="2:25" s="25" customFormat="1" ht="17.25" customHeight="1">
      <c r="B405" s="534" t="s">
        <v>1204</v>
      </c>
      <c r="C405" s="535"/>
      <c r="D405" s="535"/>
      <c r="E405" s="535"/>
      <c r="F405" s="536"/>
      <c r="G405" s="516"/>
      <c r="H405" s="500"/>
      <c r="I405" s="500"/>
      <c r="J405" s="500"/>
      <c r="K405" s="500"/>
      <c r="L405" s="500"/>
      <c r="M405" s="500"/>
      <c r="N405" s="501"/>
      <c r="O405" s="500"/>
      <c r="P405" s="500"/>
      <c r="Q405" s="500"/>
      <c r="R405" s="500"/>
      <c r="S405" s="502"/>
      <c r="T405" s="519"/>
      <c r="U405" s="520"/>
      <c r="V405" s="520"/>
      <c r="W405" s="520"/>
      <c r="X405" s="521"/>
      <c r="Y405"/>
    </row>
    <row r="406" spans="2:25" s="25" customFormat="1" ht="17.25" customHeight="1">
      <c r="B406" s="534" t="s">
        <v>1205</v>
      </c>
      <c r="C406" s="535"/>
      <c r="D406" s="535"/>
      <c r="E406" s="535"/>
      <c r="F406" s="536"/>
      <c r="G406" s="516"/>
      <c r="H406" s="500"/>
      <c r="I406" s="500"/>
      <c r="J406" s="500"/>
      <c r="K406" s="500"/>
      <c r="L406" s="500"/>
      <c r="M406" s="500"/>
      <c r="N406" s="501"/>
      <c r="O406" s="500"/>
      <c r="P406" s="500"/>
      <c r="Q406" s="500"/>
      <c r="R406" s="500"/>
      <c r="S406" s="502"/>
      <c r="T406" s="519"/>
      <c r="U406" s="520"/>
      <c r="V406" s="520"/>
      <c r="W406" s="520"/>
      <c r="X406" s="521"/>
      <c r="Y406"/>
    </row>
    <row r="407" spans="2:25" s="25" customFormat="1" ht="17.25" customHeight="1">
      <c r="B407" s="534" t="s">
        <v>1206</v>
      </c>
      <c r="C407" s="535"/>
      <c r="D407" s="535"/>
      <c r="E407" s="535"/>
      <c r="F407" s="536"/>
      <c r="G407" s="516"/>
      <c r="H407" s="522"/>
      <c r="I407" s="523"/>
      <c r="J407" s="523"/>
      <c r="K407" s="523"/>
      <c r="L407" s="523"/>
      <c r="M407" s="524"/>
      <c r="N407" s="522"/>
      <c r="O407" s="523"/>
      <c r="P407" s="523"/>
      <c r="Q407" s="523"/>
      <c r="R407" s="523"/>
      <c r="S407" s="524"/>
      <c r="T407" s="519"/>
      <c r="U407" s="520"/>
      <c r="V407" s="520"/>
      <c r="W407" s="520"/>
      <c r="X407" s="521"/>
      <c r="Y407"/>
    </row>
    <row r="408" spans="2:25" s="25" customFormat="1" ht="17.25" customHeight="1">
      <c r="B408" s="534" t="s">
        <v>1207</v>
      </c>
      <c r="C408" s="535"/>
      <c r="D408" s="535"/>
      <c r="E408" s="535"/>
      <c r="F408" s="536"/>
      <c r="G408" s="516"/>
      <c r="H408" s="686"/>
      <c r="I408" s="520"/>
      <c r="J408" s="520"/>
      <c r="K408" s="520"/>
      <c r="L408" s="520"/>
      <c r="M408" s="687"/>
      <c r="N408" s="519"/>
      <c r="O408" s="520"/>
      <c r="P408" s="520"/>
      <c r="Q408" s="520"/>
      <c r="R408" s="520"/>
      <c r="S408" s="521"/>
      <c r="T408" s="519"/>
      <c r="U408" s="520"/>
      <c r="V408" s="520"/>
      <c r="W408" s="520"/>
      <c r="X408" s="521"/>
      <c r="Y408"/>
    </row>
    <row r="409" spans="2:25" s="25" customFormat="1" ht="17.25" customHeight="1">
      <c r="B409" s="534" t="s">
        <v>1208</v>
      </c>
      <c r="C409" s="535"/>
      <c r="D409" s="535"/>
      <c r="E409" s="535"/>
      <c r="F409" s="536"/>
      <c r="G409" s="516"/>
      <c r="H409" s="686"/>
      <c r="I409" s="520"/>
      <c r="J409" s="520"/>
      <c r="K409" s="520"/>
      <c r="L409" s="520"/>
      <c r="M409" s="687"/>
      <c r="N409" s="519"/>
      <c r="O409" s="520"/>
      <c r="P409" s="520"/>
      <c r="Q409" s="520"/>
      <c r="R409" s="520"/>
      <c r="S409" s="521"/>
      <c r="T409" s="519"/>
      <c r="U409" s="520"/>
      <c r="V409" s="520"/>
      <c r="W409" s="520"/>
      <c r="X409" s="521"/>
      <c r="Y409"/>
    </row>
    <row r="410" spans="2:25" s="25" customFormat="1" ht="17.25" customHeight="1" thickBot="1">
      <c r="B410" s="683"/>
      <c r="C410" s="684"/>
      <c r="D410" s="684"/>
      <c r="E410" s="684"/>
      <c r="F410" s="684"/>
      <c r="G410" s="685"/>
      <c r="H410" s="725"/>
      <c r="I410" s="681"/>
      <c r="J410" s="681"/>
      <c r="K410" s="681"/>
      <c r="L410" s="681"/>
      <c r="M410" s="726"/>
      <c r="N410" s="680"/>
      <c r="O410" s="681"/>
      <c r="P410" s="681"/>
      <c r="Q410" s="681"/>
      <c r="R410" s="681"/>
      <c r="S410" s="682"/>
      <c r="T410" s="680"/>
      <c r="U410" s="681"/>
      <c r="V410" s="681"/>
      <c r="W410" s="681"/>
      <c r="X410" s="682"/>
      <c r="Y410"/>
    </row>
    <row r="411" spans="2:25" s="25" customFormat="1" ht="17.25" customHeight="1">
      <c r="B411" s="3"/>
      <c r="C411" s="3"/>
      <c r="D411" s="3"/>
      <c r="E411" s="3"/>
      <c r="F411" s="3"/>
      <c r="G411" s="3"/>
      <c r="H411" s="3"/>
      <c r="I411" s="3"/>
      <c r="J411" s="3"/>
      <c r="K411" s="3"/>
      <c r="L411" s="3"/>
      <c r="M411" s="3"/>
      <c r="N411" s="3"/>
      <c r="O411" s="3"/>
      <c r="P411" s="24"/>
      <c r="Q411" s="3"/>
      <c r="R411" s="3"/>
      <c r="Y411"/>
    </row>
    <row r="412" spans="2:25" ht="17.25" customHeight="1">
      <c r="B412" s="774" t="s">
        <v>271</v>
      </c>
      <c r="C412" s="774"/>
      <c r="D412" s="774"/>
      <c r="E412" s="774"/>
      <c r="F412" s="774"/>
      <c r="G412" s="774"/>
      <c r="H412" s="774"/>
    </row>
    <row r="413" spans="2:25" ht="17.25" customHeight="1"/>
    <row r="414" spans="2:25" ht="17.25" customHeight="1" thickBot="1">
      <c r="B414" s="671" t="s">
        <v>995</v>
      </c>
      <c r="C414" s="671"/>
      <c r="D414" s="671"/>
      <c r="E414" s="671"/>
      <c r="M414" s="671" t="s">
        <v>996</v>
      </c>
      <c r="N414" s="671"/>
      <c r="O414" s="671"/>
      <c r="P414" s="671"/>
    </row>
    <row r="415" spans="2:25" ht="17.25" customHeight="1">
      <c r="B415" s="604" t="s">
        <v>110</v>
      </c>
      <c r="C415" s="605"/>
      <c r="D415" s="606"/>
      <c r="E415" s="590" t="s">
        <v>111</v>
      </c>
      <c r="F415" s="613" t="s">
        <v>207</v>
      </c>
      <c r="G415" s="596" t="s">
        <v>112</v>
      </c>
      <c r="H415" s="657"/>
      <c r="I415" s="544"/>
      <c r="J415" s="552" t="s">
        <v>111</v>
      </c>
      <c r="K415" s="590" t="s">
        <v>207</v>
      </c>
      <c r="L415" s="45"/>
      <c r="M415" s="604" t="s">
        <v>110</v>
      </c>
      <c r="N415" s="605"/>
      <c r="O415" s="606"/>
      <c r="P415" s="590" t="s">
        <v>111</v>
      </c>
      <c r="Q415" s="613" t="s">
        <v>207</v>
      </c>
      <c r="R415" s="596" t="s">
        <v>112</v>
      </c>
      <c r="S415" s="657"/>
      <c r="T415" s="544"/>
      <c r="U415" s="552" t="s">
        <v>111</v>
      </c>
      <c r="V415" s="590" t="s">
        <v>207</v>
      </c>
    </row>
    <row r="416" spans="2:25" ht="17.25" customHeight="1">
      <c r="B416" s="607"/>
      <c r="C416" s="608"/>
      <c r="D416" s="609"/>
      <c r="E416" s="591"/>
      <c r="F416" s="614"/>
      <c r="G416" s="597"/>
      <c r="H416" s="658"/>
      <c r="I416" s="546"/>
      <c r="J416" s="553"/>
      <c r="K416" s="591"/>
      <c r="L416" s="45"/>
      <c r="M416" s="607"/>
      <c r="N416" s="608"/>
      <c r="O416" s="609"/>
      <c r="P416" s="591"/>
      <c r="Q416" s="614"/>
      <c r="R416" s="597"/>
      <c r="S416" s="658"/>
      <c r="T416" s="546"/>
      <c r="U416" s="553"/>
      <c r="V416" s="591"/>
    </row>
    <row r="417" spans="2:42" ht="17.25" customHeight="1">
      <c r="B417" s="607"/>
      <c r="C417" s="608"/>
      <c r="D417" s="609"/>
      <c r="E417" s="591"/>
      <c r="F417" s="614"/>
      <c r="G417" s="597"/>
      <c r="H417" s="658"/>
      <c r="I417" s="546"/>
      <c r="J417" s="553"/>
      <c r="K417" s="591"/>
      <c r="L417" s="45"/>
      <c r="M417" s="607"/>
      <c r="N417" s="608"/>
      <c r="O417" s="609"/>
      <c r="P417" s="591"/>
      <c r="Q417" s="614"/>
      <c r="R417" s="597"/>
      <c r="S417" s="658"/>
      <c r="T417" s="546"/>
      <c r="U417" s="553"/>
      <c r="V417" s="591"/>
    </row>
    <row r="418" spans="2:42" ht="17.25" customHeight="1">
      <c r="B418" s="607"/>
      <c r="C418" s="608"/>
      <c r="D418" s="609"/>
      <c r="E418" s="591"/>
      <c r="F418" s="614"/>
      <c r="G418" s="597"/>
      <c r="H418" s="658"/>
      <c r="I418" s="546"/>
      <c r="J418" s="553"/>
      <c r="K418" s="591"/>
      <c r="L418" s="45"/>
      <c r="M418" s="607"/>
      <c r="N418" s="608"/>
      <c r="O418" s="609"/>
      <c r="P418" s="591"/>
      <c r="Q418" s="614"/>
      <c r="R418" s="597"/>
      <c r="S418" s="658"/>
      <c r="T418" s="546"/>
      <c r="U418" s="553"/>
      <c r="V418" s="591"/>
    </row>
    <row r="419" spans="2:42" ht="17.25" customHeight="1" thickBot="1">
      <c r="B419" s="610"/>
      <c r="C419" s="611"/>
      <c r="D419" s="612"/>
      <c r="E419" s="592"/>
      <c r="F419" s="615"/>
      <c r="G419" s="564"/>
      <c r="H419" s="565"/>
      <c r="I419" s="566"/>
      <c r="J419" s="554"/>
      <c r="K419" s="592"/>
      <c r="L419" s="45"/>
      <c r="M419" s="610"/>
      <c r="N419" s="611"/>
      <c r="O419" s="612"/>
      <c r="P419" s="592"/>
      <c r="Q419" s="615"/>
      <c r="R419" s="564"/>
      <c r="S419" s="565"/>
      <c r="T419" s="566"/>
      <c r="U419" s="554"/>
      <c r="V419" s="592"/>
    </row>
    <row r="420" spans="2:42" ht="17.25" customHeight="1">
      <c r="B420" s="619" t="s">
        <v>1209</v>
      </c>
      <c r="C420" s="620"/>
      <c r="D420" s="621"/>
      <c r="E420" s="208">
        <v>38</v>
      </c>
      <c r="F420" s="209" t="s">
        <v>1210</v>
      </c>
      <c r="G420" s="619"/>
      <c r="H420" s="620"/>
      <c r="I420" s="621"/>
      <c r="J420" s="210"/>
      <c r="K420" s="208"/>
      <c r="L420" s="168"/>
      <c r="M420" s="619" t="s">
        <v>1212</v>
      </c>
      <c r="N420" s="620"/>
      <c r="O420" s="621"/>
      <c r="P420" s="208">
        <v>95</v>
      </c>
      <c r="Q420" s="209" t="s">
        <v>175</v>
      </c>
      <c r="R420" s="619" t="s">
        <v>1172</v>
      </c>
      <c r="S420" s="620"/>
      <c r="T420" s="621"/>
      <c r="U420" s="170">
        <v>40</v>
      </c>
      <c r="V420" s="169" t="s">
        <v>175</v>
      </c>
    </row>
    <row r="421" spans="2:42" ht="17.25" customHeight="1">
      <c r="B421" s="598" t="s">
        <v>1211</v>
      </c>
      <c r="C421" s="599"/>
      <c r="D421" s="600"/>
      <c r="E421" s="208">
        <v>38</v>
      </c>
      <c r="F421" s="209" t="s">
        <v>1210</v>
      </c>
      <c r="G421" s="598"/>
      <c r="H421" s="599"/>
      <c r="I421" s="600"/>
      <c r="J421" s="213"/>
      <c r="K421" s="211"/>
      <c r="L421" s="168"/>
      <c r="M421" s="598" t="s">
        <v>1213</v>
      </c>
      <c r="N421" s="599"/>
      <c r="O421" s="600"/>
      <c r="P421" s="211">
        <v>18</v>
      </c>
      <c r="Q421" s="212" t="s">
        <v>53</v>
      </c>
      <c r="R421" s="598" t="s">
        <v>1173</v>
      </c>
      <c r="S421" s="599"/>
      <c r="T421" s="600"/>
      <c r="U421" s="167">
        <v>40</v>
      </c>
      <c r="V421" s="171" t="s">
        <v>175</v>
      </c>
    </row>
    <row r="422" spans="2:42" ht="17.25" customHeight="1">
      <c r="B422" s="598"/>
      <c r="C422" s="599"/>
      <c r="D422" s="600"/>
      <c r="E422" s="211"/>
      <c r="F422" s="212"/>
      <c r="G422" s="598"/>
      <c r="H422" s="599"/>
      <c r="I422" s="600"/>
      <c r="J422" s="213"/>
      <c r="K422" s="211"/>
      <c r="L422" s="168"/>
      <c r="M422" s="598" t="s">
        <v>1214</v>
      </c>
      <c r="N422" s="599"/>
      <c r="O422" s="600"/>
      <c r="P422" s="211">
        <v>42</v>
      </c>
      <c r="Q422" s="212" t="s">
        <v>1215</v>
      </c>
      <c r="R422" s="598" t="s">
        <v>1166</v>
      </c>
      <c r="S422" s="599"/>
      <c r="T422" s="600"/>
      <c r="U422" s="208">
        <v>17</v>
      </c>
      <c r="V422" s="209" t="s">
        <v>1167</v>
      </c>
    </row>
    <row r="423" spans="2:42" ht="17.25" customHeight="1">
      <c r="B423" s="598"/>
      <c r="C423" s="599"/>
      <c r="D423" s="600"/>
      <c r="E423" s="211"/>
      <c r="F423" s="212"/>
      <c r="G423" s="598"/>
      <c r="H423" s="599"/>
      <c r="I423" s="600"/>
      <c r="J423" s="213"/>
      <c r="K423" s="211"/>
      <c r="L423" s="168"/>
      <c r="M423" s="601"/>
      <c r="N423" s="602"/>
      <c r="O423" s="603"/>
      <c r="P423" s="211"/>
      <c r="Q423" s="212"/>
      <c r="R423" s="601" t="s">
        <v>1168</v>
      </c>
      <c r="S423" s="602"/>
      <c r="T423" s="603"/>
      <c r="U423" s="211">
        <v>17</v>
      </c>
      <c r="V423" s="212" t="s">
        <v>1169</v>
      </c>
    </row>
    <row r="424" spans="2:42" ht="17.25" customHeight="1">
      <c r="B424" s="601"/>
      <c r="C424" s="602"/>
      <c r="D424" s="603"/>
      <c r="E424" s="211"/>
      <c r="F424" s="212"/>
      <c r="G424" s="601"/>
      <c r="H424" s="602"/>
      <c r="I424" s="603"/>
      <c r="J424" s="213"/>
      <c r="K424" s="211"/>
      <c r="L424" s="168"/>
      <c r="M424" s="601"/>
      <c r="N424" s="602"/>
      <c r="O424" s="603"/>
      <c r="P424" s="211"/>
      <c r="Q424" s="212"/>
      <c r="R424" s="601" t="s">
        <v>1170</v>
      </c>
      <c r="S424" s="602"/>
      <c r="T424" s="603"/>
      <c r="U424" s="211">
        <v>16</v>
      </c>
      <c r="V424" s="212" t="s">
        <v>1171</v>
      </c>
    </row>
    <row r="425" spans="2:42" ht="17.25" customHeight="1" thickBot="1">
      <c r="B425" s="653"/>
      <c r="C425" s="654"/>
      <c r="D425" s="655"/>
      <c r="E425" s="214"/>
      <c r="F425" s="215"/>
      <c r="G425" s="653"/>
      <c r="H425" s="654"/>
      <c r="I425" s="655"/>
      <c r="J425" s="216"/>
      <c r="K425" s="214"/>
      <c r="L425" s="168"/>
      <c r="M425" s="653"/>
      <c r="N425" s="654"/>
      <c r="O425" s="655"/>
      <c r="P425" s="214"/>
      <c r="Q425" s="215"/>
      <c r="R425" s="653"/>
      <c r="S425" s="654"/>
      <c r="T425" s="655"/>
      <c r="U425" s="173"/>
      <c r="V425" s="172"/>
    </row>
    <row r="426" spans="2:42" ht="17.25" customHeight="1">
      <c r="B426" s="11"/>
      <c r="C426" s="11"/>
      <c r="D426" s="11"/>
      <c r="E426" s="11"/>
      <c r="F426" s="11"/>
      <c r="G426" s="11"/>
      <c r="H426" s="11"/>
      <c r="I426" s="11"/>
    </row>
    <row r="427" spans="2:42" ht="17.25" customHeight="1" thickBot="1">
      <c r="B427" s="671" t="s">
        <v>997</v>
      </c>
      <c r="C427" s="671"/>
      <c r="D427" s="671"/>
      <c r="E427" s="671"/>
      <c r="M427" s="671" t="s">
        <v>722</v>
      </c>
      <c r="N427" s="671"/>
      <c r="O427" s="671"/>
      <c r="P427" s="671"/>
      <c r="Q427" s="11"/>
      <c r="R427" s="11"/>
      <c r="S427" s="11"/>
      <c r="T427" s="11"/>
      <c r="AE427" s="3"/>
      <c r="AF427" s="3"/>
      <c r="AG427" s="3"/>
      <c r="AH427" s="3"/>
      <c r="AI427" s="3"/>
      <c r="AJ427" s="3"/>
      <c r="AK427" s="3"/>
      <c r="AL427" s="3"/>
      <c r="AM427" s="3"/>
      <c r="AN427" s="3"/>
      <c r="AO427" s="3"/>
      <c r="AP427" s="3"/>
    </row>
    <row r="428" spans="2:42" ht="17.25" customHeight="1">
      <c r="B428" s="604" t="s">
        <v>110</v>
      </c>
      <c r="C428" s="605"/>
      <c r="D428" s="606"/>
      <c r="E428" s="590" t="s">
        <v>111</v>
      </c>
      <c r="F428" s="613" t="s">
        <v>207</v>
      </c>
      <c r="G428" s="596" t="s">
        <v>112</v>
      </c>
      <c r="H428" s="657"/>
      <c r="I428" s="544"/>
      <c r="J428" s="552" t="s">
        <v>111</v>
      </c>
      <c r="K428" s="590" t="s">
        <v>207</v>
      </c>
      <c r="L428" s="45"/>
      <c r="M428" s="835" t="s">
        <v>160</v>
      </c>
      <c r="N428" s="836"/>
      <c r="O428" s="836"/>
      <c r="P428" s="836"/>
      <c r="Q428" s="836"/>
      <c r="R428" s="836"/>
      <c r="S428" s="552" t="s">
        <v>600</v>
      </c>
      <c r="T428" s="544" t="s">
        <v>207</v>
      </c>
      <c r="AE428" s="3"/>
      <c r="AF428" s="3"/>
      <c r="AG428" s="3"/>
      <c r="AH428" s="3"/>
      <c r="AI428" s="3"/>
      <c r="AJ428" s="3"/>
      <c r="AK428" s="3"/>
      <c r="AL428" s="3"/>
      <c r="AM428" s="3"/>
      <c r="AN428" s="3"/>
      <c r="AO428" s="3"/>
      <c r="AP428" s="3"/>
    </row>
    <row r="429" spans="2:42" ht="17.25" customHeight="1">
      <c r="B429" s="607"/>
      <c r="C429" s="608"/>
      <c r="D429" s="609"/>
      <c r="E429" s="591"/>
      <c r="F429" s="614"/>
      <c r="G429" s="597"/>
      <c r="H429" s="658"/>
      <c r="I429" s="546"/>
      <c r="J429" s="553"/>
      <c r="K429" s="591"/>
      <c r="L429" s="45"/>
      <c r="M429" s="837"/>
      <c r="N429" s="838"/>
      <c r="O429" s="838"/>
      <c r="P429" s="838"/>
      <c r="Q429" s="838"/>
      <c r="R429" s="838"/>
      <c r="S429" s="553"/>
      <c r="T429" s="546"/>
      <c r="AE429" s="3"/>
      <c r="AF429" s="3"/>
      <c r="AG429" s="3"/>
      <c r="AH429" s="3"/>
      <c r="AI429" s="3"/>
      <c r="AJ429" s="3"/>
      <c r="AK429" s="3"/>
      <c r="AL429" s="3"/>
      <c r="AM429" s="3"/>
      <c r="AN429" s="3"/>
      <c r="AO429" s="3"/>
      <c r="AP429" s="3"/>
    </row>
    <row r="430" spans="2:42" ht="17.25" customHeight="1">
      <c r="B430" s="607"/>
      <c r="C430" s="608"/>
      <c r="D430" s="609"/>
      <c r="E430" s="591"/>
      <c r="F430" s="614"/>
      <c r="G430" s="597"/>
      <c r="H430" s="658"/>
      <c r="I430" s="546"/>
      <c r="J430" s="553"/>
      <c r="K430" s="591"/>
      <c r="L430" s="45"/>
      <c r="M430" s="837"/>
      <c r="N430" s="838"/>
      <c r="O430" s="838"/>
      <c r="P430" s="838"/>
      <c r="Q430" s="838"/>
      <c r="R430" s="838"/>
      <c r="S430" s="553"/>
      <c r="T430" s="546"/>
      <c r="AE430" s="3"/>
      <c r="AF430" s="3"/>
      <c r="AG430" s="3"/>
      <c r="AH430" s="3"/>
      <c r="AI430" s="3"/>
      <c r="AJ430" s="3"/>
      <c r="AK430" s="3"/>
      <c r="AL430" s="3"/>
      <c r="AM430" s="3"/>
      <c r="AN430" s="3"/>
      <c r="AO430" s="3"/>
      <c r="AP430" s="3"/>
    </row>
    <row r="431" spans="2:42" ht="17.25" customHeight="1">
      <c r="B431" s="607"/>
      <c r="C431" s="608"/>
      <c r="D431" s="609"/>
      <c r="E431" s="591"/>
      <c r="F431" s="614"/>
      <c r="G431" s="597"/>
      <c r="H431" s="658"/>
      <c r="I431" s="546"/>
      <c r="J431" s="553"/>
      <c r="K431" s="591"/>
      <c r="L431" s="45"/>
      <c r="M431" s="837"/>
      <c r="N431" s="838"/>
      <c r="O431" s="838"/>
      <c r="P431" s="838"/>
      <c r="Q431" s="838"/>
      <c r="R431" s="838"/>
      <c r="S431" s="553"/>
      <c r="T431" s="546"/>
      <c r="AE431" s="3"/>
      <c r="AF431" s="3"/>
      <c r="AG431" s="3"/>
      <c r="AH431" s="3"/>
      <c r="AI431" s="3"/>
      <c r="AJ431" s="3"/>
      <c r="AK431" s="3"/>
      <c r="AL431" s="3"/>
      <c r="AM431" s="3"/>
      <c r="AN431" s="3"/>
      <c r="AO431" s="3"/>
      <c r="AP431" s="3"/>
    </row>
    <row r="432" spans="2:42" ht="17.25" customHeight="1" thickBot="1">
      <c r="B432" s="610"/>
      <c r="C432" s="611"/>
      <c r="D432" s="612"/>
      <c r="E432" s="592"/>
      <c r="F432" s="615"/>
      <c r="G432" s="564"/>
      <c r="H432" s="565"/>
      <c r="I432" s="566"/>
      <c r="J432" s="554"/>
      <c r="K432" s="592"/>
      <c r="L432" s="45"/>
      <c r="M432" s="837"/>
      <c r="N432" s="838"/>
      <c r="O432" s="838"/>
      <c r="P432" s="838"/>
      <c r="Q432" s="838"/>
      <c r="R432" s="838"/>
      <c r="S432" s="553"/>
      <c r="T432" s="546"/>
      <c r="AE432" s="3"/>
      <c r="AF432" s="3"/>
      <c r="AG432" s="755"/>
      <c r="AH432" s="755"/>
      <c r="AI432" s="755"/>
      <c r="AJ432" s="641"/>
      <c r="AK432" s="641"/>
      <c r="AL432" s="3"/>
      <c r="AM432" s="3"/>
      <c r="AN432" s="3"/>
      <c r="AO432" s="3"/>
      <c r="AP432" s="3"/>
    </row>
    <row r="433" spans="2:42" ht="17.25" customHeight="1">
      <c r="B433" s="616"/>
      <c r="C433" s="617"/>
      <c r="D433" s="618"/>
      <c r="E433" s="200"/>
      <c r="F433" s="201"/>
      <c r="G433" s="616"/>
      <c r="H433" s="617"/>
      <c r="I433" s="618"/>
      <c r="J433" s="202"/>
      <c r="K433" s="203"/>
      <c r="L433" s="45"/>
      <c r="M433" s="827"/>
      <c r="N433" s="828"/>
      <c r="O433" s="828"/>
      <c r="P433" s="828"/>
      <c r="Q433" s="828"/>
      <c r="R433" s="829"/>
      <c r="S433" s="335"/>
      <c r="T433" s="335"/>
      <c r="AE433" s="3"/>
      <c r="AF433" s="3"/>
      <c r="AG433" s="755"/>
      <c r="AH433" s="755"/>
      <c r="AI433" s="755"/>
      <c r="AJ433" s="641"/>
      <c r="AK433" s="641"/>
      <c r="AL433" s="3"/>
      <c r="AM433" s="3"/>
      <c r="AN433" s="3"/>
      <c r="AO433" s="3"/>
      <c r="AP433" s="3"/>
    </row>
    <row r="434" spans="2:42" ht="17.25" customHeight="1" thickBot="1">
      <c r="B434" s="830"/>
      <c r="C434" s="831"/>
      <c r="D434" s="832"/>
      <c r="E434" s="204"/>
      <c r="F434" s="205"/>
      <c r="G434" s="830"/>
      <c r="H434" s="831"/>
      <c r="I434" s="832"/>
      <c r="J434" s="206"/>
      <c r="K434" s="207"/>
      <c r="L434" s="45"/>
      <c r="M434" s="653"/>
      <c r="N434" s="654"/>
      <c r="O434" s="654"/>
      <c r="P434" s="654"/>
      <c r="Q434" s="654"/>
      <c r="R434" s="655"/>
      <c r="S434" s="172"/>
      <c r="T434" s="172"/>
      <c r="AE434" s="3"/>
      <c r="AF434" s="3"/>
      <c r="AG434" s="668"/>
      <c r="AH434" s="668"/>
      <c r="AI434" s="668"/>
      <c r="AJ434" s="334"/>
      <c r="AK434" s="334"/>
      <c r="AL434" s="3"/>
      <c r="AM434" s="3"/>
      <c r="AN434" s="3"/>
      <c r="AO434" s="3"/>
      <c r="AP434" s="3"/>
    </row>
    <row r="435" spans="2:42" ht="17.25" customHeight="1">
      <c r="B435" s="11"/>
      <c r="C435" s="11"/>
      <c r="D435" s="11"/>
      <c r="E435" s="11"/>
      <c r="F435" s="11"/>
      <c r="G435" s="11"/>
      <c r="H435" s="11"/>
      <c r="I435" s="11"/>
      <c r="K435" s="11"/>
      <c r="L435" s="11"/>
      <c r="M435" s="11"/>
      <c r="N435" s="11"/>
      <c r="O435" s="11"/>
      <c r="P435" s="11"/>
      <c r="Q435" s="11"/>
      <c r="R435" s="11"/>
      <c r="AE435" s="3"/>
      <c r="AF435" s="3"/>
      <c r="AG435" s="668"/>
      <c r="AH435" s="668"/>
      <c r="AI435" s="668"/>
      <c r="AJ435" s="334"/>
      <c r="AK435" s="334"/>
      <c r="AL435" s="3"/>
      <c r="AM435" s="3"/>
      <c r="AN435" s="3"/>
      <c r="AO435" s="3"/>
      <c r="AP435" s="3"/>
    </row>
    <row r="436" spans="2:42" ht="17.25" customHeight="1" thickBot="1">
      <c r="B436" s="671" t="s">
        <v>724</v>
      </c>
      <c r="C436" s="671"/>
      <c r="D436" s="671"/>
      <c r="E436" s="671"/>
      <c r="F436" s="11"/>
      <c r="G436" s="11"/>
      <c r="H436" s="11"/>
      <c r="I436" s="11"/>
      <c r="K436" s="671" t="s">
        <v>182</v>
      </c>
      <c r="L436" s="671"/>
      <c r="M436" s="671"/>
      <c r="N436" s="671"/>
      <c r="O436" s="11"/>
      <c r="P436" s="11"/>
      <c r="Q436" s="11"/>
      <c r="R436" s="11"/>
      <c r="AE436" s="3"/>
      <c r="AF436" s="3"/>
      <c r="AG436" s="668"/>
      <c r="AH436" s="668"/>
      <c r="AI436" s="668"/>
      <c r="AJ436" s="334"/>
      <c r="AK436" s="334"/>
      <c r="AL436" s="3"/>
      <c r="AM436" s="3"/>
      <c r="AN436" s="3"/>
      <c r="AO436" s="3"/>
      <c r="AP436" s="3"/>
    </row>
    <row r="437" spans="2:42" ht="17.25" customHeight="1">
      <c r="B437" s="835" t="s">
        <v>160</v>
      </c>
      <c r="C437" s="836"/>
      <c r="D437" s="836"/>
      <c r="E437" s="836"/>
      <c r="F437" s="836"/>
      <c r="G437" s="836"/>
      <c r="H437" s="552" t="s">
        <v>723</v>
      </c>
      <c r="I437" s="544" t="s">
        <v>207</v>
      </c>
      <c r="J437" s="45"/>
      <c r="K437" s="596" t="s">
        <v>721</v>
      </c>
      <c r="L437" s="657"/>
      <c r="M437" s="596" t="s">
        <v>183</v>
      </c>
      <c r="N437" s="544"/>
      <c r="O437" s="552" t="s">
        <v>727</v>
      </c>
      <c r="P437" s="657" t="s">
        <v>168</v>
      </c>
      <c r="Q437" s="657"/>
      <c r="R437" s="627" t="s">
        <v>169</v>
      </c>
      <c r="S437" s="630"/>
      <c r="T437" s="625"/>
      <c r="U437" s="657" t="s">
        <v>171</v>
      </c>
      <c r="V437" s="544"/>
      <c r="AE437" s="3"/>
      <c r="AF437" s="3"/>
      <c r="AG437" s="668"/>
      <c r="AH437" s="668"/>
      <c r="AI437" s="668"/>
      <c r="AJ437" s="334"/>
      <c r="AK437" s="334"/>
      <c r="AL437" s="3"/>
      <c r="AM437" s="3"/>
      <c r="AN437" s="3"/>
      <c r="AO437" s="3"/>
      <c r="AP437" s="3"/>
    </row>
    <row r="438" spans="2:42" ht="17.25" customHeight="1">
      <c r="B438" s="837"/>
      <c r="C438" s="838"/>
      <c r="D438" s="838"/>
      <c r="E438" s="838"/>
      <c r="F438" s="838"/>
      <c r="G438" s="838"/>
      <c r="H438" s="553"/>
      <c r="I438" s="546"/>
      <c r="J438" s="45"/>
      <c r="K438" s="597"/>
      <c r="L438" s="658"/>
      <c r="M438" s="597"/>
      <c r="N438" s="546"/>
      <c r="O438" s="553"/>
      <c r="P438" s="658"/>
      <c r="Q438" s="658"/>
      <c r="R438" s="634"/>
      <c r="S438" s="631"/>
      <c r="T438" s="636"/>
      <c r="U438" s="658"/>
      <c r="V438" s="546"/>
      <c r="AE438" s="3"/>
      <c r="AF438" s="3"/>
      <c r="AG438" s="668"/>
      <c r="AH438" s="668"/>
      <c r="AI438" s="668"/>
      <c r="AJ438" s="334"/>
      <c r="AK438" s="334"/>
      <c r="AL438" s="3"/>
      <c r="AM438" s="3"/>
      <c r="AN438" s="3"/>
      <c r="AO438" s="3"/>
      <c r="AP438" s="3"/>
    </row>
    <row r="439" spans="2:42" ht="17.25" customHeight="1">
      <c r="B439" s="837"/>
      <c r="C439" s="838"/>
      <c r="D439" s="838"/>
      <c r="E439" s="838"/>
      <c r="F439" s="838"/>
      <c r="G439" s="838"/>
      <c r="H439" s="553"/>
      <c r="I439" s="546"/>
      <c r="J439" s="45"/>
      <c r="K439" s="597"/>
      <c r="L439" s="658"/>
      <c r="M439" s="597"/>
      <c r="N439" s="546"/>
      <c r="O439" s="553"/>
      <c r="P439" s="658"/>
      <c r="Q439" s="658"/>
      <c r="R439" s="634"/>
      <c r="S439" s="631"/>
      <c r="T439" s="636"/>
      <c r="U439" s="658"/>
      <c r="V439" s="546"/>
      <c r="AE439" s="3"/>
      <c r="AF439" s="3"/>
      <c r="AG439" s="3"/>
      <c r="AH439" s="3"/>
      <c r="AI439" s="3"/>
      <c r="AJ439" s="3"/>
      <c r="AK439" s="3"/>
      <c r="AL439" s="3"/>
      <c r="AM439" s="3"/>
      <c r="AN439" s="3"/>
      <c r="AO439" s="3"/>
      <c r="AP439" s="3"/>
    </row>
    <row r="440" spans="2:42" ht="17.25" customHeight="1">
      <c r="B440" s="837"/>
      <c r="C440" s="838"/>
      <c r="D440" s="838"/>
      <c r="E440" s="838"/>
      <c r="F440" s="838"/>
      <c r="G440" s="838"/>
      <c r="H440" s="553"/>
      <c r="I440" s="546"/>
      <c r="J440" s="45"/>
      <c r="K440" s="597"/>
      <c r="L440" s="658"/>
      <c r="M440" s="597"/>
      <c r="N440" s="546"/>
      <c r="O440" s="553"/>
      <c r="P440" s="658"/>
      <c r="Q440" s="658"/>
      <c r="R440" s="634"/>
      <c r="S440" s="631"/>
      <c r="T440" s="636"/>
      <c r="U440" s="658"/>
      <c r="V440" s="546"/>
      <c r="AE440" s="3"/>
      <c r="AF440" s="3"/>
      <c r="AG440" s="3"/>
      <c r="AH440" s="3"/>
      <c r="AI440" s="3"/>
      <c r="AJ440" s="3"/>
      <c r="AK440" s="3"/>
      <c r="AL440" s="3"/>
      <c r="AM440" s="3"/>
      <c r="AN440" s="3"/>
      <c r="AO440" s="3"/>
      <c r="AP440" s="3"/>
    </row>
    <row r="441" spans="2:42" ht="17.25" customHeight="1" thickBot="1">
      <c r="B441" s="839"/>
      <c r="C441" s="840"/>
      <c r="D441" s="840"/>
      <c r="E441" s="840"/>
      <c r="F441" s="840"/>
      <c r="G441" s="840"/>
      <c r="H441" s="554"/>
      <c r="I441" s="566"/>
      <c r="J441" s="45"/>
      <c r="K441" s="564"/>
      <c r="L441" s="565"/>
      <c r="M441" s="564"/>
      <c r="N441" s="566"/>
      <c r="O441" s="554"/>
      <c r="P441" s="565"/>
      <c r="Q441" s="565"/>
      <c r="R441" s="629"/>
      <c r="S441" s="656"/>
      <c r="T441" s="626"/>
      <c r="U441" s="565"/>
      <c r="V441" s="566"/>
      <c r="AE441" s="3"/>
      <c r="AF441" s="3"/>
      <c r="AG441" s="3"/>
      <c r="AH441" s="3"/>
      <c r="AI441" s="3"/>
      <c r="AJ441" s="3"/>
      <c r="AK441" s="3"/>
      <c r="AL441" s="3"/>
      <c r="AM441" s="3"/>
      <c r="AN441" s="3"/>
      <c r="AO441" s="3"/>
      <c r="AP441" s="3"/>
    </row>
    <row r="442" spans="2:42" ht="17.25" customHeight="1">
      <c r="B442" s="675"/>
      <c r="C442" s="676"/>
      <c r="D442" s="676"/>
      <c r="E442" s="676"/>
      <c r="F442" s="676"/>
      <c r="G442" s="677"/>
      <c r="H442" s="169"/>
      <c r="I442" s="170"/>
      <c r="J442" s="168"/>
      <c r="K442" s="806"/>
      <c r="L442" s="807"/>
      <c r="M442" s="806"/>
      <c r="N442" s="808"/>
      <c r="O442" s="336"/>
      <c r="P442" s="809"/>
      <c r="Q442" s="810"/>
      <c r="R442" s="1240"/>
      <c r="S442" s="1241"/>
      <c r="T442" s="1242"/>
      <c r="U442" s="665"/>
      <c r="V442" s="666"/>
      <c r="AE442" s="3"/>
      <c r="AF442" s="3"/>
      <c r="AG442" s="3"/>
      <c r="AH442" s="3"/>
      <c r="AI442" s="3"/>
      <c r="AJ442" s="3"/>
      <c r="AK442" s="3"/>
      <c r="AL442" s="3"/>
      <c r="AM442" s="3"/>
      <c r="AN442" s="3"/>
      <c r="AO442" s="3"/>
      <c r="AP442" s="3"/>
    </row>
    <row r="443" spans="2:42" ht="17.25" customHeight="1">
      <c r="B443" s="1248"/>
      <c r="C443" s="1249"/>
      <c r="D443" s="1249"/>
      <c r="E443" s="1249"/>
      <c r="F443" s="1249"/>
      <c r="G443" s="1250"/>
      <c r="H443" s="169"/>
      <c r="I443" s="170"/>
      <c r="J443" s="168"/>
      <c r="K443" s="1251"/>
      <c r="L443" s="1252"/>
      <c r="M443" s="1251"/>
      <c r="N443" s="1252"/>
      <c r="O443" s="395"/>
      <c r="P443" s="1253"/>
      <c r="Q443" s="1254"/>
      <c r="R443" s="1255"/>
      <c r="S443" s="1256"/>
      <c r="T443" s="1257"/>
      <c r="U443" s="1204"/>
      <c r="V443" s="1205"/>
      <c r="AE443" s="3"/>
      <c r="AF443" s="3"/>
      <c r="AG443" s="3"/>
      <c r="AH443" s="3"/>
      <c r="AI443" s="3"/>
      <c r="AJ443" s="3"/>
      <c r="AK443" s="3"/>
      <c r="AL443" s="3"/>
      <c r="AM443" s="3"/>
      <c r="AN443" s="3"/>
      <c r="AO443" s="3"/>
      <c r="AP443" s="3"/>
    </row>
    <row r="444" spans="2:42" ht="17.25" customHeight="1">
      <c r="B444" s="1209"/>
      <c r="C444" s="1210"/>
      <c r="D444" s="1210"/>
      <c r="E444" s="1210"/>
      <c r="F444" s="1210"/>
      <c r="G444" s="1211"/>
      <c r="H444" s="171"/>
      <c r="I444" s="167"/>
      <c r="J444" s="168"/>
      <c r="K444" s="691"/>
      <c r="L444" s="692"/>
      <c r="M444" s="691"/>
      <c r="N444" s="814"/>
      <c r="O444" s="337"/>
      <c r="P444" s="815"/>
      <c r="Q444" s="816"/>
      <c r="R444" s="693"/>
      <c r="S444" s="694"/>
      <c r="T444" s="695"/>
      <c r="U444" s="649"/>
      <c r="V444" s="650"/>
    </row>
    <row r="445" spans="2:42" ht="17.25" customHeight="1" thickBot="1">
      <c r="B445" s="699"/>
      <c r="C445" s="700"/>
      <c r="D445" s="700"/>
      <c r="E445" s="700"/>
      <c r="F445" s="700"/>
      <c r="G445" s="701"/>
      <c r="H445" s="172"/>
      <c r="I445" s="173"/>
      <c r="J445" s="168"/>
      <c r="K445" s="644"/>
      <c r="L445" s="645"/>
      <c r="M445" s="644"/>
      <c r="N445" s="646"/>
      <c r="O445" s="338"/>
      <c r="P445" s="647"/>
      <c r="Q445" s="648"/>
      <c r="R445" s="1212"/>
      <c r="S445" s="1213"/>
      <c r="T445" s="1214"/>
      <c r="U445" s="669"/>
      <c r="V445" s="670"/>
    </row>
    <row r="446" spans="2:42" ht="17.25" customHeight="1">
      <c r="B446" s="11"/>
      <c r="C446" s="11"/>
      <c r="D446" s="11"/>
      <c r="E446" s="11"/>
      <c r="F446" s="11"/>
      <c r="G446" s="11"/>
      <c r="H446" s="11"/>
      <c r="I446" s="11"/>
    </row>
    <row r="447" spans="2:42" ht="17.25" customHeight="1" thickBot="1">
      <c r="B447" s="671" t="s">
        <v>181</v>
      </c>
      <c r="C447" s="671"/>
      <c r="D447" s="671"/>
      <c r="E447" s="671"/>
      <c r="F447" s="671"/>
      <c r="G447" s="671"/>
      <c r="H447" s="671"/>
    </row>
    <row r="448" spans="2:42" ht="17.25" customHeight="1">
      <c r="B448" s="552" t="s">
        <v>161</v>
      </c>
      <c r="C448" s="596" t="s">
        <v>577</v>
      </c>
      <c r="D448" s="657"/>
      <c r="E448" s="657"/>
      <c r="F448" s="596" t="s">
        <v>421</v>
      </c>
      <c r="G448" s="657"/>
      <c r="H448" s="544"/>
      <c r="I448" s="596" t="s">
        <v>422</v>
      </c>
      <c r="J448" s="657"/>
      <c r="K448" s="544"/>
      <c r="L448" s="657" t="s">
        <v>434</v>
      </c>
      <c r="M448" s="544"/>
    </row>
    <row r="449" spans="2:19" ht="17.25" customHeight="1">
      <c r="B449" s="553"/>
      <c r="C449" s="597"/>
      <c r="D449" s="658"/>
      <c r="E449" s="658"/>
      <c r="F449" s="597"/>
      <c r="G449" s="658"/>
      <c r="H449" s="546"/>
      <c r="I449" s="597"/>
      <c r="J449" s="658"/>
      <c r="K449" s="546"/>
      <c r="L449" s="658"/>
      <c r="M449" s="546"/>
    </row>
    <row r="450" spans="2:19" ht="17.25" customHeight="1" thickBot="1">
      <c r="B450" s="553"/>
      <c r="C450" s="564"/>
      <c r="D450" s="565"/>
      <c r="E450" s="565"/>
      <c r="F450" s="564"/>
      <c r="G450" s="565"/>
      <c r="H450" s="566"/>
      <c r="I450" s="564"/>
      <c r="J450" s="565"/>
      <c r="K450" s="566"/>
      <c r="L450" s="565"/>
      <c r="M450" s="566"/>
    </row>
    <row r="451" spans="2:19" ht="17.25" customHeight="1">
      <c r="B451" s="553"/>
      <c r="C451" s="817" t="s">
        <v>42</v>
      </c>
      <c r="D451" s="820" t="s">
        <v>43</v>
      </c>
      <c r="E451" s="749" t="s">
        <v>44</v>
      </c>
      <c r="F451" s="817" t="s">
        <v>42</v>
      </c>
      <c r="G451" s="820" t="s">
        <v>43</v>
      </c>
      <c r="H451" s="749" t="s">
        <v>44</v>
      </c>
      <c r="I451" s="817" t="s">
        <v>42</v>
      </c>
      <c r="J451" s="820" t="s">
        <v>43</v>
      </c>
      <c r="K451" s="749" t="s">
        <v>44</v>
      </c>
      <c r="L451" s="817" t="s">
        <v>42</v>
      </c>
      <c r="M451" s="749" t="s">
        <v>43</v>
      </c>
    </row>
    <row r="452" spans="2:19" ht="17.25" customHeight="1">
      <c r="B452" s="553"/>
      <c r="C452" s="818"/>
      <c r="D452" s="821"/>
      <c r="E452" s="750"/>
      <c r="F452" s="818"/>
      <c r="G452" s="821"/>
      <c r="H452" s="750"/>
      <c r="I452" s="818"/>
      <c r="J452" s="821"/>
      <c r="K452" s="750"/>
      <c r="L452" s="818"/>
      <c r="M452" s="750"/>
    </row>
    <row r="453" spans="2:19" ht="17.25" customHeight="1" thickBot="1">
      <c r="B453" s="554"/>
      <c r="C453" s="819"/>
      <c r="D453" s="822"/>
      <c r="E453" s="751"/>
      <c r="F453" s="819"/>
      <c r="G453" s="822"/>
      <c r="H453" s="751"/>
      <c r="I453" s="819"/>
      <c r="J453" s="822"/>
      <c r="K453" s="751"/>
      <c r="L453" s="819"/>
      <c r="M453" s="751"/>
    </row>
    <row r="454" spans="2:19" ht="17.25" customHeight="1" thickBot="1">
      <c r="B454" s="174">
        <v>11</v>
      </c>
      <c r="C454" s="174">
        <v>5</v>
      </c>
      <c r="D454" s="175">
        <v>6</v>
      </c>
      <c r="E454" s="176"/>
      <c r="F454" s="174">
        <v>5</v>
      </c>
      <c r="G454" s="175">
        <v>5</v>
      </c>
      <c r="H454" s="176"/>
      <c r="I454" s="174"/>
      <c r="J454" s="175">
        <v>1</v>
      </c>
      <c r="K454" s="176"/>
      <c r="L454" s="174"/>
      <c r="M454" s="176"/>
    </row>
    <row r="455" spans="2:19" ht="17.25" customHeight="1">
      <c r="B455" s="11"/>
      <c r="C455" s="11"/>
      <c r="D455" s="11"/>
      <c r="E455" s="11"/>
      <c r="F455" s="11"/>
      <c r="G455" s="11"/>
      <c r="H455" s="11"/>
      <c r="I455" s="11"/>
    </row>
    <row r="456" spans="2:19" ht="17.25" customHeight="1">
      <c r="B456" s="698" t="s">
        <v>423</v>
      </c>
      <c r="C456" s="698"/>
      <c r="D456" s="698"/>
      <c r="E456" s="698"/>
      <c r="F456" s="698"/>
      <c r="G456" s="698"/>
      <c r="H456" s="698"/>
      <c r="I456" s="698"/>
      <c r="J456" s="698"/>
      <c r="K456" s="698"/>
      <c r="L456" s="698"/>
      <c r="M456" s="698"/>
      <c r="N456" s="698"/>
      <c r="O456" s="698"/>
      <c r="P456" s="698"/>
      <c r="Q456" s="698"/>
      <c r="R456" s="698"/>
      <c r="S456" s="698"/>
    </row>
    <row r="457" spans="2:19" ht="7.5" customHeight="1">
      <c r="B457" s="698"/>
      <c r="C457" s="698"/>
      <c r="D457" s="698"/>
      <c r="E457" s="698"/>
      <c r="F457" s="698"/>
      <c r="G457" s="698"/>
      <c r="H457" s="698"/>
      <c r="I457" s="698"/>
      <c r="J457" s="698"/>
      <c r="K457" s="698"/>
      <c r="L457" s="698"/>
      <c r="M457" s="698"/>
      <c r="N457" s="698"/>
      <c r="O457" s="698"/>
      <c r="P457" s="698"/>
      <c r="Q457" s="698"/>
      <c r="R457" s="698"/>
      <c r="S457" s="698"/>
    </row>
    <row r="458" spans="2:19" ht="17.25" customHeight="1">
      <c r="B458" s="696" t="s">
        <v>961</v>
      </c>
      <c r="C458" s="696"/>
      <c r="D458" s="696"/>
      <c r="E458" s="696"/>
      <c r="F458" s="696"/>
      <c r="G458" s="696"/>
      <c r="H458" s="696"/>
      <c r="I458" s="696"/>
    </row>
    <row r="459" spans="2:19" ht="17.25" customHeight="1" thickBot="1">
      <c r="B459" s="667" t="s">
        <v>962</v>
      </c>
      <c r="C459" s="667"/>
      <c r="D459" s="667"/>
      <c r="E459" s="667"/>
      <c r="F459" s="667"/>
      <c r="G459" s="667"/>
    </row>
    <row r="460" spans="2:19" ht="17.25" customHeight="1">
      <c r="B460" s="659" t="s">
        <v>116</v>
      </c>
      <c r="C460" s="660"/>
      <c r="D460" s="659" t="s">
        <v>117</v>
      </c>
      <c r="E460" s="660"/>
      <c r="F460" s="659" t="s">
        <v>118</v>
      </c>
      <c r="G460" s="663"/>
      <c r="H460" s="752" t="s">
        <v>943</v>
      </c>
      <c r="I460" s="753"/>
      <c r="J460" s="753"/>
      <c r="K460" s="753"/>
      <c r="L460" s="753"/>
      <c r="M460" s="753"/>
      <c r="N460" s="756" t="s">
        <v>424</v>
      </c>
      <c r="O460" s="757"/>
      <c r="P460" s="757"/>
      <c r="Q460" s="757"/>
      <c r="R460" s="757"/>
      <c r="S460" s="1084"/>
    </row>
    <row r="461" spans="2:19" ht="17.25" customHeight="1" thickBot="1">
      <c r="B461" s="661"/>
      <c r="C461" s="662"/>
      <c r="D461" s="661"/>
      <c r="E461" s="662"/>
      <c r="F461" s="661"/>
      <c r="G461" s="664"/>
      <c r="H461" s="754"/>
      <c r="I461" s="755"/>
      <c r="J461" s="755"/>
      <c r="K461" s="755"/>
      <c r="L461" s="755"/>
      <c r="M461" s="755"/>
      <c r="N461" s="758"/>
      <c r="O461" s="759"/>
      <c r="P461" s="759"/>
      <c r="Q461" s="759"/>
      <c r="R461" s="759"/>
      <c r="S461" s="1086"/>
    </row>
    <row r="462" spans="2:19" ht="17.25" customHeight="1">
      <c r="B462" s="710">
        <v>2238000</v>
      </c>
      <c r="C462" s="711"/>
      <c r="D462" s="710">
        <v>3164000</v>
      </c>
      <c r="E462" s="711"/>
      <c r="F462" s="1199">
        <v>3158000</v>
      </c>
      <c r="G462" s="1200"/>
      <c r="H462" s="1201" t="s">
        <v>1227</v>
      </c>
      <c r="I462" s="1202"/>
      <c r="J462" s="1202"/>
      <c r="K462" s="1202"/>
      <c r="L462" s="1202"/>
      <c r="M462" s="1203"/>
      <c r="N462" s="1201"/>
      <c r="O462" s="1202"/>
      <c r="P462" s="1202"/>
      <c r="Q462" s="1202"/>
      <c r="R462" s="1202"/>
      <c r="S462" s="1208"/>
    </row>
    <row r="463" spans="2:19" ht="17.25" customHeight="1">
      <c r="B463" s="642"/>
      <c r="C463" s="643"/>
      <c r="D463" s="642"/>
      <c r="E463" s="643"/>
      <c r="F463" s="651"/>
      <c r="G463" s="652"/>
      <c r="H463" s="811" t="s">
        <v>1228</v>
      </c>
      <c r="I463" s="812"/>
      <c r="J463" s="812"/>
      <c r="K463" s="812"/>
      <c r="L463" s="812"/>
      <c r="M463" s="1041"/>
      <c r="N463" s="811"/>
      <c r="O463" s="812"/>
      <c r="P463" s="812"/>
      <c r="Q463" s="812"/>
      <c r="R463" s="812"/>
      <c r="S463" s="813"/>
    </row>
    <row r="464" spans="2:19" ht="17.25" customHeight="1">
      <c r="B464" s="651"/>
      <c r="C464" s="652"/>
      <c r="D464" s="651"/>
      <c r="E464" s="652"/>
      <c r="F464" s="651"/>
      <c r="G464" s="652"/>
      <c r="H464" s="811"/>
      <c r="I464" s="812"/>
      <c r="J464" s="812"/>
      <c r="K464" s="812"/>
      <c r="L464" s="812"/>
      <c r="M464" s="1041"/>
      <c r="N464" s="811"/>
      <c r="O464" s="812"/>
      <c r="P464" s="812"/>
      <c r="Q464" s="812"/>
      <c r="R464" s="812"/>
      <c r="S464" s="813"/>
    </row>
    <row r="465" spans="2:19" ht="17.25" customHeight="1">
      <c r="B465" s="651"/>
      <c r="C465" s="652"/>
      <c r="D465" s="651"/>
      <c r="E465" s="652"/>
      <c r="F465" s="651"/>
      <c r="G465" s="652"/>
      <c r="H465" s="811"/>
      <c r="I465" s="812"/>
      <c r="J465" s="812"/>
      <c r="K465" s="812"/>
      <c r="L465" s="812"/>
      <c r="M465" s="1041"/>
      <c r="N465" s="811"/>
      <c r="O465" s="812"/>
      <c r="P465" s="812"/>
      <c r="Q465" s="812"/>
      <c r="R465" s="812"/>
      <c r="S465" s="813"/>
    </row>
    <row r="466" spans="2:19" ht="17.25" customHeight="1">
      <c r="B466" s="651"/>
      <c r="C466" s="652"/>
      <c r="D466" s="651"/>
      <c r="E466" s="652"/>
      <c r="F466" s="651"/>
      <c r="G466" s="652"/>
      <c r="H466" s="1289"/>
      <c r="I466" s="1290"/>
      <c r="J466" s="1290"/>
      <c r="K466" s="1290"/>
      <c r="L466" s="1290"/>
      <c r="M466" s="1291"/>
      <c r="N466" s="1289"/>
      <c r="O466" s="1290"/>
      <c r="P466" s="1290"/>
      <c r="Q466" s="1290"/>
      <c r="R466" s="1290"/>
      <c r="S466" s="1291"/>
    </row>
    <row r="467" spans="2:19" ht="17.25" customHeight="1">
      <c r="B467" s="651"/>
      <c r="C467" s="652"/>
      <c r="D467" s="651"/>
      <c r="E467" s="652"/>
      <c r="F467" s="651"/>
      <c r="G467" s="652"/>
      <c r="H467" s="1289"/>
      <c r="I467" s="1290"/>
      <c r="J467" s="1290"/>
      <c r="K467" s="1290"/>
      <c r="L467" s="1290"/>
      <c r="M467" s="1291"/>
      <c r="N467" s="1289"/>
      <c r="O467" s="1290"/>
      <c r="P467" s="1290"/>
      <c r="Q467" s="1290"/>
      <c r="R467" s="1290"/>
      <c r="S467" s="1291"/>
    </row>
    <row r="468" spans="2:19" ht="17.25" customHeight="1">
      <c r="B468" s="651"/>
      <c r="C468" s="652"/>
      <c r="D468" s="651"/>
      <c r="E468" s="652"/>
      <c r="F468" s="651"/>
      <c r="G468" s="652"/>
      <c r="H468" s="1289"/>
      <c r="I468" s="1290"/>
      <c r="J468" s="1290"/>
      <c r="K468" s="1290"/>
      <c r="L468" s="1290"/>
      <c r="M468" s="1291"/>
      <c r="N468" s="1289"/>
      <c r="O468" s="1290"/>
      <c r="P468" s="1290"/>
      <c r="Q468" s="1290"/>
      <c r="R468" s="1290"/>
      <c r="S468" s="1291"/>
    </row>
    <row r="469" spans="2:19" ht="17.25" customHeight="1">
      <c r="B469" s="12"/>
      <c r="C469" s="12"/>
      <c r="D469" s="12"/>
      <c r="E469" s="12"/>
      <c r="F469" s="12"/>
      <c r="G469" s="12"/>
      <c r="H469" s="13"/>
      <c r="I469" s="13"/>
      <c r="J469" s="13"/>
      <c r="K469" s="13"/>
      <c r="L469" s="13"/>
      <c r="M469" s="13"/>
      <c r="N469" s="13"/>
      <c r="O469" s="13"/>
      <c r="P469" s="13"/>
      <c r="Q469" s="13"/>
      <c r="R469" s="12"/>
    </row>
    <row r="470" spans="2:19" ht="17.25" customHeight="1" thickBot="1">
      <c r="B470" s="1025" t="s">
        <v>963</v>
      </c>
      <c r="C470" s="1025"/>
      <c r="D470" s="1025"/>
      <c r="E470" s="1025"/>
      <c r="F470" s="1025"/>
      <c r="G470" s="1025"/>
      <c r="R470" s="12"/>
    </row>
    <row r="471" spans="2:19" ht="17.25" customHeight="1">
      <c r="B471" s="659" t="s">
        <v>116</v>
      </c>
      <c r="C471" s="660"/>
      <c r="D471" s="659" t="s">
        <v>117</v>
      </c>
      <c r="E471" s="660"/>
      <c r="F471" s="659" t="s">
        <v>118</v>
      </c>
      <c r="G471" s="663"/>
      <c r="H471" s="659" t="s">
        <v>944</v>
      </c>
      <c r="I471" s="702"/>
      <c r="J471" s="702"/>
      <c r="K471" s="702"/>
      <c r="L471" s="702"/>
      <c r="M471" s="660"/>
      <c r="N471" s="1194" t="s">
        <v>120</v>
      </c>
      <c r="O471" s="1088"/>
      <c r="P471" s="1088"/>
      <c r="Q471" s="1088"/>
      <c r="R471" s="1088"/>
      <c r="S471" s="1089"/>
    </row>
    <row r="472" spans="2:19" ht="17.25" customHeight="1" thickBot="1">
      <c r="B472" s="661"/>
      <c r="C472" s="662"/>
      <c r="D472" s="661"/>
      <c r="E472" s="662"/>
      <c r="F472" s="661"/>
      <c r="G472" s="664"/>
      <c r="H472" s="661"/>
      <c r="I472" s="703"/>
      <c r="J472" s="703"/>
      <c r="K472" s="703"/>
      <c r="L472" s="703"/>
      <c r="M472" s="662"/>
      <c r="N472" s="1195"/>
      <c r="O472" s="1091"/>
      <c r="P472" s="1091"/>
      <c r="Q472" s="1091"/>
      <c r="R472" s="1091"/>
      <c r="S472" s="1092"/>
    </row>
    <row r="473" spans="2:19" ht="17.25" customHeight="1">
      <c r="B473" s="710"/>
      <c r="C473" s="711"/>
      <c r="D473" s="710"/>
      <c r="E473" s="711"/>
      <c r="F473" s="1199"/>
      <c r="G473" s="1200"/>
      <c r="H473" s="704"/>
      <c r="I473" s="705"/>
      <c r="J473" s="705"/>
      <c r="K473" s="705"/>
      <c r="L473" s="705"/>
      <c r="M473" s="706"/>
      <c r="N473" s="1186"/>
      <c r="O473" s="1187"/>
      <c r="P473" s="1187"/>
      <c r="Q473" s="1187"/>
      <c r="R473" s="1187"/>
      <c r="S473" s="1188"/>
    </row>
    <row r="474" spans="2:19" ht="17.25" customHeight="1">
      <c r="B474" s="651"/>
      <c r="C474" s="652"/>
      <c r="D474" s="651"/>
      <c r="E474" s="652"/>
      <c r="F474" s="651"/>
      <c r="G474" s="652"/>
      <c r="H474" s="707"/>
      <c r="I474" s="708"/>
      <c r="J474" s="708"/>
      <c r="K474" s="708"/>
      <c r="L474" s="708"/>
      <c r="M474" s="709"/>
      <c r="N474" s="1189"/>
      <c r="O474" s="1190"/>
      <c r="P474" s="1190"/>
      <c r="Q474" s="1190"/>
      <c r="R474" s="1190"/>
      <c r="S474" s="1191"/>
    </row>
    <row r="475" spans="2:19" ht="17.25" customHeight="1">
      <c r="B475" s="10"/>
      <c r="C475" s="10"/>
      <c r="D475" s="10"/>
      <c r="E475" s="10"/>
      <c r="F475" s="10"/>
      <c r="G475" s="10"/>
      <c r="H475" s="10"/>
      <c r="I475" s="10"/>
      <c r="J475" s="10"/>
      <c r="K475" s="13"/>
      <c r="L475" s="13"/>
      <c r="M475" s="14"/>
      <c r="N475" s="14"/>
      <c r="O475" s="14"/>
      <c r="P475" s="14"/>
      <c r="Q475" s="14"/>
      <c r="R475" s="12"/>
    </row>
    <row r="476" spans="2:19" ht="17.25" customHeight="1" thickBot="1">
      <c r="B476" s="697" t="s">
        <v>964</v>
      </c>
      <c r="C476" s="697"/>
      <c r="D476" s="697"/>
      <c r="E476" s="697"/>
      <c r="F476" s="697"/>
      <c r="G476" s="697"/>
      <c r="H476" s="10"/>
      <c r="I476" s="10"/>
      <c r="J476" s="10"/>
      <c r="K476" s="13"/>
      <c r="L476" s="13"/>
      <c r="M476" s="14"/>
      <c r="N476" s="14"/>
      <c r="O476" s="14"/>
      <c r="P476" s="14"/>
      <c r="Q476" s="14"/>
      <c r="R476" s="12"/>
    </row>
    <row r="477" spans="2:19" ht="17.25" customHeight="1">
      <c r="B477" s="596" t="s">
        <v>116</v>
      </c>
      <c r="C477" s="544"/>
      <c r="D477" s="596" t="s">
        <v>117</v>
      </c>
      <c r="E477" s="544"/>
      <c r="F477" s="596" t="s">
        <v>118</v>
      </c>
      <c r="G477" s="544"/>
      <c r="H477" s="596" t="s">
        <v>170</v>
      </c>
      <c r="I477" s="544"/>
      <c r="J477" s="596" t="s">
        <v>273</v>
      </c>
      <c r="K477" s="544"/>
      <c r="L477" s="596" t="s">
        <v>290</v>
      </c>
      <c r="M477" s="544"/>
      <c r="N477" s="596" t="s">
        <v>289</v>
      </c>
      <c r="O477" s="544"/>
      <c r="P477" s="596" t="s">
        <v>291</v>
      </c>
      <c r="Q477" s="544"/>
      <c r="R477" s="596" t="s">
        <v>290</v>
      </c>
      <c r="S477" s="544"/>
    </row>
    <row r="478" spans="2:19" ht="17.25" customHeight="1">
      <c r="B478" s="597"/>
      <c r="C478" s="546"/>
      <c r="D478" s="597"/>
      <c r="E478" s="546"/>
      <c r="F478" s="597"/>
      <c r="G478" s="546"/>
      <c r="H478" s="597"/>
      <c r="I478" s="546"/>
      <c r="J478" s="597"/>
      <c r="K478" s="546"/>
      <c r="L478" s="597"/>
      <c r="M478" s="546"/>
      <c r="N478" s="597"/>
      <c r="O478" s="546"/>
      <c r="P478" s="597"/>
      <c r="Q478" s="546"/>
      <c r="R478" s="597"/>
      <c r="S478" s="546"/>
    </row>
    <row r="479" spans="2:19" ht="17.25" customHeight="1">
      <c r="B479" s="597"/>
      <c r="C479" s="546"/>
      <c r="D479" s="597"/>
      <c r="E479" s="546"/>
      <c r="F479" s="597"/>
      <c r="G479" s="546"/>
      <c r="H479" s="597"/>
      <c r="I479" s="546"/>
      <c r="J479" s="597"/>
      <c r="K479" s="546"/>
      <c r="L479" s="597"/>
      <c r="M479" s="546"/>
      <c r="N479" s="597"/>
      <c r="O479" s="546"/>
      <c r="P479" s="597"/>
      <c r="Q479" s="546"/>
      <c r="R479" s="597"/>
      <c r="S479" s="546"/>
    </row>
    <row r="480" spans="2:19" ht="17.25" customHeight="1" thickBot="1">
      <c r="B480" s="564"/>
      <c r="C480" s="566"/>
      <c r="D480" s="564"/>
      <c r="E480" s="566"/>
      <c r="F480" s="564"/>
      <c r="G480" s="566"/>
      <c r="H480" s="564"/>
      <c r="I480" s="566"/>
      <c r="J480" s="564"/>
      <c r="K480" s="566"/>
      <c r="L480" s="564"/>
      <c r="M480" s="566"/>
      <c r="N480" s="564"/>
      <c r="O480" s="566"/>
      <c r="P480" s="564"/>
      <c r="Q480" s="566"/>
      <c r="R480" s="564"/>
      <c r="S480" s="566"/>
    </row>
    <row r="481" spans="2:20" ht="17.25" customHeight="1" thickBot="1">
      <c r="B481" s="678">
        <v>131200</v>
      </c>
      <c r="C481" s="679"/>
      <c r="D481" s="678">
        <v>131200</v>
      </c>
      <c r="E481" s="679"/>
      <c r="F481" s="678">
        <v>131175</v>
      </c>
      <c r="G481" s="679"/>
      <c r="H481" s="760">
        <v>100</v>
      </c>
      <c r="I481" s="761"/>
      <c r="J481" s="760">
        <v>5</v>
      </c>
      <c r="K481" s="761"/>
      <c r="L481" s="760">
        <v>6.8</v>
      </c>
      <c r="M481" s="761"/>
      <c r="N481" s="760"/>
      <c r="O481" s="761"/>
      <c r="P481" s="678"/>
      <c r="Q481" s="679"/>
      <c r="R481" s="678"/>
      <c r="S481" s="679"/>
    </row>
    <row r="482" spans="2:20" ht="17.25" customHeight="1">
      <c r="B482" s="10"/>
      <c r="C482" s="10"/>
      <c r="D482" s="10"/>
      <c r="E482" s="10"/>
      <c r="F482" s="10"/>
      <c r="G482" s="10"/>
      <c r="H482" s="10"/>
      <c r="I482" s="10"/>
      <c r="J482" s="10"/>
      <c r="K482" s="13"/>
      <c r="L482" s="13"/>
      <c r="M482" s="14"/>
      <c r="N482" s="14"/>
      <c r="O482" s="14"/>
      <c r="P482" s="14"/>
      <c r="Q482" s="14"/>
      <c r="R482" s="12"/>
    </row>
    <row r="483" spans="2:20" ht="17.25" customHeight="1" thickBot="1">
      <c r="B483" s="922" t="s">
        <v>617</v>
      </c>
      <c r="C483" s="922"/>
      <c r="D483" s="922"/>
      <c r="E483" s="23"/>
      <c r="F483" s="23"/>
      <c r="G483" s="23"/>
      <c r="H483" s="23"/>
      <c r="I483" s="22"/>
      <c r="J483" s="22"/>
      <c r="K483" s="22"/>
      <c r="L483" s="22"/>
      <c r="M483" s="22"/>
      <c r="N483" s="20"/>
    </row>
    <row r="484" spans="2:20" ht="17.25" customHeight="1">
      <c r="B484" s="1026"/>
      <c r="C484" s="1027"/>
      <c r="D484" s="1027"/>
      <c r="E484" s="1027"/>
      <c r="F484" s="1027"/>
      <c r="G484" s="1027"/>
      <c r="H484" s="1027"/>
      <c r="I484" s="1027"/>
      <c r="J484" s="1027"/>
      <c r="K484" s="1027"/>
      <c r="L484" s="1027"/>
      <c r="M484" s="1027"/>
      <c r="N484" s="1027"/>
      <c r="O484" s="1027"/>
      <c r="P484" s="1027"/>
      <c r="Q484" s="1027"/>
      <c r="R484" s="1027"/>
      <c r="S484" s="1028"/>
    </row>
    <row r="485" spans="2:20" ht="17.25" customHeight="1">
      <c r="B485" s="1029"/>
      <c r="C485" s="1030"/>
      <c r="D485" s="1030"/>
      <c r="E485" s="1030"/>
      <c r="F485" s="1030"/>
      <c r="G485" s="1030"/>
      <c r="H485" s="1030"/>
      <c r="I485" s="1030"/>
      <c r="J485" s="1030"/>
      <c r="K485" s="1030"/>
      <c r="L485" s="1030"/>
      <c r="M485" s="1030"/>
      <c r="N485" s="1030"/>
      <c r="O485" s="1030"/>
      <c r="P485" s="1030"/>
      <c r="Q485" s="1030"/>
      <c r="R485" s="1030"/>
      <c r="S485" s="1031"/>
    </row>
    <row r="486" spans="2:20" ht="17.25" customHeight="1">
      <c r="B486" s="1029"/>
      <c r="C486" s="1030"/>
      <c r="D486" s="1030"/>
      <c r="E486" s="1030"/>
      <c r="F486" s="1030"/>
      <c r="G486" s="1030"/>
      <c r="H486" s="1030"/>
      <c r="I486" s="1030"/>
      <c r="J486" s="1030"/>
      <c r="K486" s="1030"/>
      <c r="L486" s="1030"/>
      <c r="M486" s="1030"/>
      <c r="N486" s="1030"/>
      <c r="O486" s="1030"/>
      <c r="P486" s="1030"/>
      <c r="Q486" s="1030"/>
      <c r="R486" s="1030"/>
      <c r="S486" s="1031"/>
    </row>
    <row r="487" spans="2:20" ht="17.25" customHeight="1">
      <c r="B487" s="1029"/>
      <c r="C487" s="1030"/>
      <c r="D487" s="1030"/>
      <c r="E487" s="1030"/>
      <c r="F487" s="1030"/>
      <c r="G487" s="1030"/>
      <c r="H487" s="1030"/>
      <c r="I487" s="1030"/>
      <c r="J487" s="1030"/>
      <c r="K487" s="1030"/>
      <c r="L487" s="1030"/>
      <c r="M487" s="1030"/>
      <c r="N487" s="1030"/>
      <c r="O487" s="1030"/>
      <c r="P487" s="1030"/>
      <c r="Q487" s="1030"/>
      <c r="R487" s="1030"/>
      <c r="S487" s="1031"/>
    </row>
    <row r="488" spans="2:20" ht="17.25" customHeight="1" thickBot="1">
      <c r="B488" s="1032"/>
      <c r="C488" s="1033"/>
      <c r="D488" s="1033"/>
      <c r="E488" s="1033"/>
      <c r="F488" s="1033"/>
      <c r="G488" s="1033"/>
      <c r="H488" s="1033"/>
      <c r="I488" s="1033"/>
      <c r="J488" s="1033"/>
      <c r="K488" s="1033"/>
      <c r="L488" s="1033"/>
      <c r="M488" s="1033"/>
      <c r="N488" s="1033"/>
      <c r="O488" s="1033"/>
      <c r="P488" s="1033"/>
      <c r="Q488" s="1033"/>
      <c r="R488" s="1033"/>
      <c r="S488" s="1034"/>
    </row>
    <row r="489" spans="2:20" ht="17.25" customHeight="1">
      <c r="B489" s="10"/>
      <c r="C489" s="10"/>
      <c r="D489" s="10"/>
      <c r="E489" s="10"/>
      <c r="F489" s="10"/>
      <c r="G489" s="10"/>
      <c r="H489" s="10"/>
      <c r="I489" s="10"/>
      <c r="J489" s="10"/>
      <c r="K489" s="13"/>
      <c r="L489" s="13"/>
      <c r="M489" s="14"/>
      <c r="N489" s="14"/>
      <c r="O489" s="14"/>
      <c r="P489" s="14"/>
      <c r="Q489" s="14"/>
      <c r="R489" s="12"/>
    </row>
    <row r="490" spans="2:20" ht="17.25" customHeight="1" thickBot="1">
      <c r="B490" s="697" t="s">
        <v>965</v>
      </c>
      <c r="C490" s="697"/>
      <c r="D490" s="697"/>
      <c r="E490" s="697"/>
      <c r="F490" s="697"/>
      <c r="G490" s="697"/>
      <c r="L490" s="13"/>
      <c r="M490" s="14"/>
      <c r="N490" s="14"/>
      <c r="O490" s="14"/>
      <c r="P490" s="14"/>
      <c r="Q490" s="14"/>
      <c r="R490" s="12"/>
    </row>
    <row r="491" spans="2:20" ht="17.25" customHeight="1">
      <c r="B491" s="596" t="s">
        <v>162</v>
      </c>
      <c r="C491" s="657"/>
      <c r="D491" s="657"/>
      <c r="E491" s="544"/>
      <c r="F491" s="552" t="s">
        <v>425</v>
      </c>
      <c r="G491" s="596" t="s">
        <v>274</v>
      </c>
      <c r="H491" s="657"/>
      <c r="I491" s="544"/>
      <c r="J491" s="688" t="s">
        <v>163</v>
      </c>
      <c r="K491" s="689" t="s">
        <v>164</v>
      </c>
      <c r="L491" s="596" t="s">
        <v>165</v>
      </c>
      <c r="M491" s="657"/>
      <c r="N491" s="657"/>
      <c r="O491" s="544"/>
      <c r="P491" s="1013" t="s">
        <v>166</v>
      </c>
      <c r="Q491" s="884"/>
      <c r="R491" s="627" t="s">
        <v>167</v>
      </c>
      <c r="S491" s="630"/>
      <c r="T491" s="625"/>
    </row>
    <row r="492" spans="2:20" ht="17.25" customHeight="1">
      <c r="B492" s="597"/>
      <c r="C492" s="658"/>
      <c r="D492" s="658"/>
      <c r="E492" s="546"/>
      <c r="F492" s="553"/>
      <c r="G492" s="690"/>
      <c r="H492" s="1093"/>
      <c r="I492" s="548"/>
      <c r="J492" s="548"/>
      <c r="K492" s="690"/>
      <c r="L492" s="597"/>
      <c r="M492" s="658"/>
      <c r="N492" s="658"/>
      <c r="O492" s="546"/>
      <c r="P492" s="551"/>
      <c r="Q492" s="547"/>
      <c r="R492" s="634"/>
      <c r="S492" s="631"/>
      <c r="T492" s="636"/>
    </row>
    <row r="493" spans="2:20" ht="17.25" customHeight="1">
      <c r="B493" s="597"/>
      <c r="C493" s="658"/>
      <c r="D493" s="658"/>
      <c r="E493" s="546"/>
      <c r="F493" s="553"/>
      <c r="G493" s="635" t="s">
        <v>174</v>
      </c>
      <c r="H493" s="631" t="s">
        <v>172</v>
      </c>
      <c r="I493" s="636" t="s">
        <v>173</v>
      </c>
      <c r="J493" s="548"/>
      <c r="K493" s="690"/>
      <c r="L493" s="597"/>
      <c r="M493" s="658"/>
      <c r="N493" s="658"/>
      <c r="O493" s="546"/>
      <c r="P493" s="1012"/>
      <c r="Q493" s="885"/>
      <c r="R493" s="634"/>
      <c r="S493" s="631"/>
      <c r="T493" s="636"/>
    </row>
    <row r="494" spans="2:20" ht="21" customHeight="1" thickBot="1">
      <c r="B494" s="597"/>
      <c r="C494" s="658"/>
      <c r="D494" s="658"/>
      <c r="E494" s="546"/>
      <c r="F494" s="554"/>
      <c r="G494" s="857"/>
      <c r="H494" s="631"/>
      <c r="I494" s="636"/>
      <c r="J494" s="548"/>
      <c r="K494" s="690"/>
      <c r="L494" s="564"/>
      <c r="M494" s="565"/>
      <c r="N494" s="565"/>
      <c r="O494" s="566"/>
      <c r="P494" s="1015"/>
      <c r="Q494" s="886"/>
      <c r="R494" s="629"/>
      <c r="S494" s="656"/>
      <c r="T494" s="626"/>
    </row>
    <row r="495" spans="2:20" ht="17.25" customHeight="1">
      <c r="B495" s="1196"/>
      <c r="C495" s="1197"/>
      <c r="D495" s="1197"/>
      <c r="E495" s="1198"/>
      <c r="F495" s="67"/>
      <c r="G495" s="116"/>
      <c r="H495" s="178"/>
      <c r="I495" s="117"/>
      <c r="J495" s="67"/>
      <c r="K495" s="179"/>
      <c r="L495" s="1078"/>
      <c r="M495" s="1079"/>
      <c r="N495" s="1079"/>
      <c r="O495" s="1080"/>
      <c r="P495" s="1094"/>
      <c r="Q495" s="1095"/>
      <c r="R495" s="1078"/>
      <c r="S495" s="1079"/>
      <c r="T495" s="1080"/>
    </row>
    <row r="496" spans="2:20" ht="17.25" customHeight="1">
      <c r="B496" s="12"/>
      <c r="C496" s="12"/>
      <c r="D496" s="12"/>
      <c r="E496" s="12"/>
      <c r="F496" s="12"/>
      <c r="G496" s="12"/>
      <c r="H496" s="13"/>
      <c r="I496" s="13"/>
      <c r="J496" s="13"/>
      <c r="K496" s="13"/>
      <c r="L496" s="13"/>
      <c r="M496" s="13"/>
      <c r="N496" s="13"/>
      <c r="O496" s="13"/>
      <c r="P496" s="13"/>
      <c r="Q496" s="13"/>
      <c r="R496" s="12"/>
    </row>
    <row r="497" spans="2:21" ht="17.25" customHeight="1">
      <c r="B497" s="696" t="s">
        <v>966</v>
      </c>
      <c r="C497" s="696"/>
      <c r="D497" s="696"/>
      <c r="E497" s="696"/>
      <c r="F497" s="696"/>
      <c r="G497" s="696"/>
    </row>
    <row r="498" spans="2:21" ht="17.25" customHeight="1">
      <c r="B498" s="53"/>
      <c r="C498" s="53"/>
      <c r="D498" s="53"/>
      <c r="E498" s="53"/>
      <c r="F498" s="53"/>
      <c r="G498" s="53"/>
      <c r="H498" s="53"/>
      <c r="I498" s="53"/>
      <c r="J498" s="53"/>
      <c r="K498" s="53"/>
      <c r="L498" s="53"/>
      <c r="M498" s="53"/>
      <c r="N498" s="53"/>
      <c r="O498" s="53"/>
      <c r="P498" s="53"/>
      <c r="Q498" s="53"/>
      <c r="R498" s="53"/>
    </row>
    <row r="499" spans="2:21" ht="17.25" customHeight="1" thickBot="1">
      <c r="B499" s="671" t="s">
        <v>960</v>
      </c>
      <c r="C499" s="671"/>
      <c r="D499" s="671"/>
      <c r="E499" s="671"/>
      <c r="F499" s="53"/>
      <c r="G499" s="53"/>
      <c r="H499" s="53"/>
      <c r="I499" s="53"/>
      <c r="J499" s="53"/>
      <c r="K499" s="53"/>
      <c r="L499" s="53"/>
      <c r="M499" s="53"/>
      <c r="N499" s="53"/>
      <c r="O499" s="53"/>
      <c r="P499" s="53"/>
      <c r="Q499" s="53"/>
      <c r="R499" s="53"/>
    </row>
    <row r="500" spans="2:21" ht="17.25" customHeight="1">
      <c r="B500" s="752" t="s">
        <v>113</v>
      </c>
      <c r="C500" s="753"/>
      <c r="D500" s="753"/>
      <c r="E500" s="753"/>
      <c r="F500" s="753"/>
      <c r="G500" s="784"/>
      <c r="H500" s="756" t="s">
        <v>114</v>
      </c>
      <c r="I500" s="757"/>
      <c r="J500" s="757"/>
      <c r="K500" s="757"/>
      <c r="L500" s="757"/>
      <c r="M500" s="757"/>
      <c r="N500" s="757"/>
      <c r="O500" s="1087" t="s">
        <v>115</v>
      </c>
      <c r="P500" s="1088"/>
      <c r="Q500" s="1088"/>
      <c r="R500" s="1088"/>
      <c r="S500" s="1088"/>
      <c r="T500" s="1088"/>
      <c r="U500" s="1089"/>
    </row>
    <row r="501" spans="2:21" ht="17.25" customHeight="1" thickBot="1">
      <c r="B501" s="785"/>
      <c r="C501" s="786"/>
      <c r="D501" s="786"/>
      <c r="E501" s="786"/>
      <c r="F501" s="786"/>
      <c r="G501" s="787"/>
      <c r="H501" s="758"/>
      <c r="I501" s="759"/>
      <c r="J501" s="759"/>
      <c r="K501" s="759"/>
      <c r="L501" s="759"/>
      <c r="M501" s="759"/>
      <c r="N501" s="759"/>
      <c r="O501" s="1090"/>
      <c r="P501" s="1091"/>
      <c r="Q501" s="1091"/>
      <c r="R501" s="1091"/>
      <c r="S501" s="1091"/>
      <c r="T501" s="1091"/>
      <c r="U501" s="1092"/>
    </row>
    <row r="502" spans="2:21" ht="17.25" customHeight="1">
      <c r="B502" s="1042"/>
      <c r="C502" s="1043"/>
      <c r="D502" s="1043"/>
      <c r="E502" s="1043"/>
      <c r="F502" s="1043"/>
      <c r="G502" s="1044"/>
      <c r="H502" s="1042"/>
      <c r="I502" s="1043"/>
      <c r="J502" s="1043"/>
      <c r="K502" s="1043"/>
      <c r="L502" s="1043"/>
      <c r="M502" s="1043"/>
      <c r="N502" s="1044"/>
      <c r="O502" s="1042"/>
      <c r="P502" s="1043"/>
      <c r="Q502" s="1043"/>
      <c r="R502" s="1043"/>
      <c r="S502" s="1043"/>
      <c r="T502" s="1043"/>
      <c r="U502" s="1247"/>
    </row>
    <row r="503" spans="2:21" ht="17.25" customHeight="1">
      <c r="B503" s="737"/>
      <c r="C503" s="738"/>
      <c r="D503" s="738"/>
      <c r="E503" s="738"/>
      <c r="F503" s="738"/>
      <c r="G503" s="739"/>
      <c r="H503" s="737"/>
      <c r="I503" s="738"/>
      <c r="J503" s="738"/>
      <c r="K503" s="738"/>
      <c r="L503" s="738"/>
      <c r="M503" s="738"/>
      <c r="N503" s="739"/>
      <c r="O503" s="737"/>
      <c r="P503" s="738"/>
      <c r="Q503" s="738"/>
      <c r="R503" s="738"/>
      <c r="S503" s="738"/>
      <c r="T503" s="738"/>
      <c r="U503" s="1192"/>
    </row>
    <row r="504" spans="2:21" ht="17.25" customHeight="1">
      <c r="B504" s="737"/>
      <c r="C504" s="738"/>
      <c r="D504" s="738"/>
      <c r="E504" s="738"/>
      <c r="F504" s="738"/>
      <c r="G504" s="739"/>
      <c r="H504" s="737"/>
      <c r="I504" s="738"/>
      <c r="J504" s="738"/>
      <c r="K504" s="738"/>
      <c r="L504" s="738"/>
      <c r="M504" s="738"/>
      <c r="N504" s="739"/>
      <c r="O504" s="737"/>
      <c r="P504" s="738"/>
      <c r="Q504" s="738"/>
      <c r="R504" s="738"/>
      <c r="S504" s="738"/>
      <c r="T504" s="738"/>
      <c r="U504" s="1192"/>
    </row>
    <row r="505" spans="2:21" ht="17.25" customHeight="1">
      <c r="B505" s="737"/>
      <c r="C505" s="738"/>
      <c r="D505" s="738"/>
      <c r="E505" s="738"/>
      <c r="F505" s="738"/>
      <c r="G505" s="739"/>
      <c r="H505" s="737"/>
      <c r="I505" s="738"/>
      <c r="J505" s="738"/>
      <c r="K505" s="738"/>
      <c r="L505" s="738"/>
      <c r="M505" s="738"/>
      <c r="N505" s="739"/>
      <c r="O505" s="737"/>
      <c r="P505" s="738"/>
      <c r="Q505" s="738"/>
      <c r="R505" s="738"/>
      <c r="S505" s="738"/>
      <c r="T505" s="738"/>
      <c r="U505" s="1192"/>
    </row>
    <row r="506" spans="2:21" ht="17.25" customHeight="1">
      <c r="B506" s="737"/>
      <c r="C506" s="738"/>
      <c r="D506" s="738"/>
      <c r="E506" s="738"/>
      <c r="F506" s="738"/>
      <c r="G506" s="739"/>
      <c r="H506" s="737"/>
      <c r="I506" s="738"/>
      <c r="J506" s="738"/>
      <c r="K506" s="738"/>
      <c r="L506" s="738"/>
      <c r="M506" s="738"/>
      <c r="N506" s="739"/>
      <c r="O506" s="737"/>
      <c r="P506" s="738"/>
      <c r="Q506" s="738"/>
      <c r="R506" s="738"/>
      <c r="S506" s="738"/>
      <c r="T506" s="738"/>
      <c r="U506" s="1192"/>
    </row>
    <row r="507" spans="2:21" ht="17.25" customHeight="1" thickBot="1">
      <c r="B507" s="740"/>
      <c r="C507" s="741"/>
      <c r="D507" s="741"/>
      <c r="E507" s="741"/>
      <c r="F507" s="741"/>
      <c r="G507" s="742"/>
      <c r="H507" s="740"/>
      <c r="I507" s="741"/>
      <c r="J507" s="741"/>
      <c r="K507" s="741"/>
      <c r="L507" s="741"/>
      <c r="M507" s="741"/>
      <c r="N507" s="742"/>
      <c r="O507" s="740"/>
      <c r="P507" s="741"/>
      <c r="Q507" s="741"/>
      <c r="R507" s="741"/>
      <c r="S507" s="741"/>
      <c r="T507" s="741"/>
      <c r="U507" s="1193"/>
    </row>
    <row r="508" spans="2:21" ht="17.25" customHeight="1">
      <c r="B508" s="177"/>
      <c r="C508" s="177"/>
      <c r="D508" s="177"/>
      <c r="E508" s="177"/>
      <c r="F508" s="177"/>
      <c r="G508" s="177"/>
      <c r="H508" s="177"/>
      <c r="I508" s="177"/>
      <c r="J508" s="177"/>
      <c r="K508" s="177"/>
      <c r="L508" s="177"/>
      <c r="M508" s="177"/>
      <c r="N508" s="177"/>
      <c r="O508" s="177"/>
      <c r="P508" s="177"/>
      <c r="Q508" s="177"/>
      <c r="R508" s="177"/>
      <c r="S508" s="45"/>
      <c r="T508" s="45"/>
      <c r="U508" s="45"/>
    </row>
    <row r="509" spans="2:21" ht="17.25" customHeight="1" thickBot="1">
      <c r="B509" s="996" t="s">
        <v>967</v>
      </c>
      <c r="C509" s="996"/>
      <c r="D509" s="996"/>
      <c r="E509" s="996"/>
      <c r="F509" s="996"/>
      <c r="G509" s="996"/>
      <c r="H509" s="177"/>
      <c r="I509" s="177"/>
      <c r="J509" s="177"/>
      <c r="K509" s="177"/>
      <c r="L509" s="177"/>
      <c r="M509" s="177"/>
      <c r="N509" s="177"/>
      <c r="O509" s="177"/>
      <c r="P509" s="177"/>
      <c r="Q509" s="177"/>
      <c r="R509" s="177"/>
      <c r="S509" s="45"/>
      <c r="T509" s="45"/>
      <c r="U509" s="45"/>
    </row>
    <row r="510" spans="2:21" ht="17.25" customHeight="1" thickBot="1">
      <c r="B510" s="177"/>
      <c r="C510" s="177"/>
      <c r="D510" s="177"/>
      <c r="E510" s="177"/>
      <c r="F510" s="177"/>
      <c r="G510" s="177"/>
      <c r="H510" s="177"/>
      <c r="I510" s="177"/>
      <c r="J510" s="177"/>
      <c r="K510" s="752" t="s">
        <v>119</v>
      </c>
      <c r="L510" s="753"/>
      <c r="M510" s="753"/>
      <c r="N510" s="753"/>
      <c r="O510" s="1081"/>
      <c r="P510" s="1083" t="s">
        <v>120</v>
      </c>
      <c r="Q510" s="757"/>
      <c r="R510" s="757"/>
      <c r="S510" s="757"/>
      <c r="T510" s="1084"/>
      <c r="U510" s="45"/>
    </row>
    <row r="511" spans="2:21" ht="17.25" customHeight="1" thickBot="1">
      <c r="B511" s="1075" t="s">
        <v>429</v>
      </c>
      <c r="C511" s="1076"/>
      <c r="D511" s="1077"/>
      <c r="E511" s="1180"/>
      <c r="F511" s="1181"/>
      <c r="G511" s="1181"/>
      <c r="H511" s="1181"/>
      <c r="I511" s="1182"/>
      <c r="J511" s="177"/>
      <c r="K511" s="785"/>
      <c r="L511" s="786"/>
      <c r="M511" s="786"/>
      <c r="N511" s="786"/>
      <c r="O511" s="1082"/>
      <c r="P511" s="1085"/>
      <c r="Q511" s="759"/>
      <c r="R511" s="759"/>
      <c r="S511" s="759"/>
      <c r="T511" s="1086"/>
      <c r="U511" s="45"/>
    </row>
    <row r="512" spans="2:21" ht="17.25" customHeight="1">
      <c r="B512" s="639" t="s">
        <v>973</v>
      </c>
      <c r="C512" s="640"/>
      <c r="D512" s="1176"/>
      <c r="E512" s="1057"/>
      <c r="F512" s="1058"/>
      <c r="G512" s="1058"/>
      <c r="H512" s="1058"/>
      <c r="I512" s="1059"/>
      <c r="J512" s="177"/>
      <c r="K512" s="1072"/>
      <c r="L512" s="1073"/>
      <c r="M512" s="1073"/>
      <c r="N512" s="1073"/>
      <c r="O512" s="1074"/>
      <c r="P512" s="185"/>
      <c r="Q512" s="186"/>
      <c r="R512" s="186"/>
      <c r="S512" s="186"/>
      <c r="T512" s="187"/>
      <c r="U512" s="45"/>
    </row>
    <row r="513" spans="2:21" ht="17.25" customHeight="1">
      <c r="B513" s="1035" t="s">
        <v>430</v>
      </c>
      <c r="C513" s="1036"/>
      <c r="D513" s="1037"/>
      <c r="E513" s="1060"/>
      <c r="F513" s="1061"/>
      <c r="G513" s="1061"/>
      <c r="H513" s="1061"/>
      <c r="I513" s="1062"/>
      <c r="J513" s="177"/>
      <c r="K513" s="1066"/>
      <c r="L513" s="1067"/>
      <c r="M513" s="1067"/>
      <c r="N513" s="1067"/>
      <c r="O513" s="1067"/>
      <c r="P513" s="1069"/>
      <c r="Q513" s="1070"/>
      <c r="R513" s="1070"/>
      <c r="S513" s="1070"/>
      <c r="T513" s="1071"/>
      <c r="U513" s="45"/>
    </row>
    <row r="514" spans="2:21" ht="17.25" customHeight="1">
      <c r="B514" s="1035" t="s">
        <v>974</v>
      </c>
      <c r="C514" s="1036"/>
      <c r="D514" s="1037"/>
      <c r="E514" s="1060"/>
      <c r="F514" s="1061"/>
      <c r="G514" s="1061"/>
      <c r="H514" s="1061"/>
      <c r="I514" s="1062"/>
      <c r="J514" s="177"/>
      <c r="K514" s="1066"/>
      <c r="L514" s="1067"/>
      <c r="M514" s="1067"/>
      <c r="N514" s="1067"/>
      <c r="O514" s="1067"/>
      <c r="P514" s="1069"/>
      <c r="Q514" s="1070"/>
      <c r="R514" s="1070"/>
      <c r="S514" s="1070"/>
      <c r="T514" s="1071"/>
      <c r="U514" s="45"/>
    </row>
    <row r="515" spans="2:21" ht="17.25" customHeight="1">
      <c r="B515" s="1035" t="s">
        <v>873</v>
      </c>
      <c r="C515" s="1036"/>
      <c r="D515" s="1037"/>
      <c r="E515" s="651"/>
      <c r="F515" s="1185"/>
      <c r="G515" s="1185"/>
      <c r="H515" s="1185"/>
      <c r="I515" s="652"/>
      <c r="J515" s="177"/>
      <c r="K515" s="1183"/>
      <c r="L515" s="1070"/>
      <c r="M515" s="1070"/>
      <c r="N515" s="1070"/>
      <c r="O515" s="1184"/>
      <c r="P515" s="387"/>
      <c r="Q515" s="388"/>
      <c r="R515" s="388"/>
      <c r="S515" s="388"/>
      <c r="T515" s="389"/>
      <c r="U515" s="45"/>
    </row>
    <row r="516" spans="2:21" ht="17.25" customHeight="1">
      <c r="B516" s="1035" t="s">
        <v>431</v>
      </c>
      <c r="C516" s="1036"/>
      <c r="D516" s="1037"/>
      <c r="E516" s="1063"/>
      <c r="F516" s="1064"/>
      <c r="G516" s="1064"/>
      <c r="H516" s="1064"/>
      <c r="I516" s="1065"/>
      <c r="J516" s="177"/>
      <c r="K516" s="1066"/>
      <c r="L516" s="1067"/>
      <c r="M516" s="1067"/>
      <c r="N516" s="1067"/>
      <c r="O516" s="1067"/>
      <c r="P516" s="1069"/>
      <c r="Q516" s="1070"/>
      <c r="R516" s="1070"/>
      <c r="S516" s="1070"/>
      <c r="T516" s="1071"/>
      <c r="U516" s="45"/>
    </row>
    <row r="517" spans="2:21" ht="17.25" customHeight="1">
      <c r="B517" s="1038" t="s">
        <v>432</v>
      </c>
      <c r="C517" s="1039"/>
      <c r="D517" s="1040"/>
      <c r="E517" s="1063"/>
      <c r="F517" s="1064"/>
      <c r="G517" s="1064"/>
      <c r="H517" s="1064"/>
      <c r="I517" s="1065"/>
      <c r="J517" s="177"/>
      <c r="K517" s="1066"/>
      <c r="L517" s="1067"/>
      <c r="M517" s="1067"/>
      <c r="N517" s="1067"/>
      <c r="O517" s="1067"/>
      <c r="P517" s="1069"/>
      <c r="Q517" s="1070"/>
      <c r="R517" s="1070"/>
      <c r="S517" s="1070"/>
      <c r="T517" s="1071"/>
      <c r="U517" s="45"/>
    </row>
    <row r="518" spans="2:21" ht="17.25" customHeight="1" thickBot="1">
      <c r="B518" s="728" t="s">
        <v>435</v>
      </c>
      <c r="C518" s="729"/>
      <c r="D518" s="730"/>
      <c r="E518" s="1177"/>
      <c r="F518" s="1178"/>
      <c r="G518" s="1178"/>
      <c r="H518" s="1178"/>
      <c r="I518" s="1179"/>
      <c r="J518" s="177"/>
      <c r="K518" s="1066"/>
      <c r="L518" s="1067"/>
      <c r="M518" s="1067"/>
      <c r="N518" s="1067"/>
      <c r="O518" s="1067"/>
      <c r="P518" s="1069"/>
      <c r="Q518" s="1070"/>
      <c r="R518" s="1070"/>
      <c r="S518" s="1070"/>
      <c r="T518" s="1071"/>
      <c r="U518" s="45"/>
    </row>
    <row r="519" spans="2:21" ht="125.25" customHeight="1">
      <c r="B519" s="12"/>
      <c r="C519" s="12"/>
      <c r="D519" s="12"/>
      <c r="E519" s="12"/>
      <c r="F519" s="12"/>
      <c r="G519" s="12"/>
      <c r="H519" s="13"/>
      <c r="I519" s="13"/>
      <c r="J519" s="13"/>
      <c r="K519" s="13"/>
      <c r="L519" s="13"/>
      <c r="M519" s="13"/>
      <c r="N519" s="13"/>
      <c r="O519" s="13"/>
      <c r="P519" s="13"/>
      <c r="Q519" s="13"/>
      <c r="R519" s="12"/>
    </row>
    <row r="520" spans="2:21" ht="17.25" customHeight="1">
      <c r="B520" s="698" t="s">
        <v>426</v>
      </c>
      <c r="C520" s="698"/>
      <c r="D520" s="698"/>
      <c r="E520" s="698"/>
      <c r="F520" s="698"/>
      <c r="G520" s="698"/>
      <c r="H520" s="698"/>
      <c r="I520" s="698"/>
      <c r="J520" s="698"/>
      <c r="K520" s="698"/>
      <c r="L520" s="698"/>
      <c r="M520" s="698"/>
      <c r="N520" s="698"/>
      <c r="O520" s="698"/>
      <c r="P520" s="698"/>
      <c r="Q520" s="698"/>
      <c r="R520" s="698"/>
      <c r="S520" s="698"/>
    </row>
    <row r="521" spans="2:21" ht="17.25" customHeight="1">
      <c r="B521" s="698"/>
      <c r="C521" s="698"/>
      <c r="D521" s="698"/>
      <c r="E521" s="698"/>
      <c r="F521" s="698"/>
      <c r="G521" s="698"/>
      <c r="H521" s="698"/>
      <c r="I521" s="698"/>
      <c r="J521" s="698"/>
      <c r="K521" s="698"/>
      <c r="L521" s="698"/>
      <c r="M521" s="698"/>
      <c r="N521" s="698"/>
      <c r="O521" s="698"/>
      <c r="P521" s="698"/>
      <c r="Q521" s="698"/>
      <c r="R521" s="698"/>
      <c r="S521" s="698"/>
    </row>
    <row r="522" spans="2:21" ht="17.25" customHeight="1" thickBot="1"/>
    <row r="523" spans="2:21" ht="17.25" customHeight="1">
      <c r="B523" s="763" t="s">
        <v>284</v>
      </c>
      <c r="C523" s="766" t="s">
        <v>121</v>
      </c>
      <c r="D523" s="767"/>
      <c r="E523" s="604" t="s">
        <v>285</v>
      </c>
      <c r="F523" s="606"/>
      <c r="G523" s="835" t="s">
        <v>122</v>
      </c>
      <c r="H523" s="836"/>
      <c r="I523" s="848"/>
      <c r="J523" s="992" t="s">
        <v>123</v>
      </c>
      <c r="K523" s="1052"/>
      <c r="L523" s="1052"/>
      <c r="M523" s="1053"/>
      <c r="O523" s="774" t="s">
        <v>124</v>
      </c>
      <c r="P523" s="774"/>
      <c r="Q523" s="774"/>
      <c r="R523" s="774"/>
      <c r="S523" s="774"/>
    </row>
    <row r="524" spans="2:21" ht="17.25" customHeight="1" thickBot="1">
      <c r="B524" s="764"/>
      <c r="C524" s="768"/>
      <c r="D524" s="769"/>
      <c r="E524" s="607"/>
      <c r="F524" s="609"/>
      <c r="G524" s="837"/>
      <c r="H524" s="838"/>
      <c r="I524" s="1068"/>
      <c r="J524" s="1054">
        <v>1</v>
      </c>
      <c r="K524" s="1049">
        <v>0.75</v>
      </c>
      <c r="L524" s="1049">
        <v>0.5</v>
      </c>
      <c r="M524" s="638" t="s">
        <v>125</v>
      </c>
      <c r="O524" s="18"/>
      <c r="P524" s="18"/>
      <c r="Q524" s="18"/>
      <c r="R524" s="18"/>
      <c r="S524" s="18"/>
    </row>
    <row r="525" spans="2:21" ht="17.25" customHeight="1">
      <c r="B525" s="765"/>
      <c r="C525" s="770"/>
      <c r="D525" s="771"/>
      <c r="E525" s="772"/>
      <c r="F525" s="773"/>
      <c r="G525" s="837"/>
      <c r="H525" s="838"/>
      <c r="I525" s="1068"/>
      <c r="J525" s="1055"/>
      <c r="K525" s="1050"/>
      <c r="L525" s="1050"/>
      <c r="M525" s="559"/>
      <c r="O525" s="941"/>
      <c r="P525" s="942"/>
      <c r="Q525" s="942"/>
      <c r="R525" s="942"/>
      <c r="S525" s="943"/>
    </row>
    <row r="526" spans="2:21" ht="17.25" customHeight="1" thickBot="1">
      <c r="B526" s="765"/>
      <c r="C526" s="770"/>
      <c r="D526" s="771"/>
      <c r="E526" s="772"/>
      <c r="F526" s="773"/>
      <c r="G526" s="839"/>
      <c r="H526" s="840"/>
      <c r="I526" s="899"/>
      <c r="J526" s="1056"/>
      <c r="K526" s="1051"/>
      <c r="L526" s="1051"/>
      <c r="M526" s="826"/>
      <c r="O526" s="944"/>
      <c r="P526" s="945"/>
      <c r="Q526" s="945"/>
      <c r="R526" s="945"/>
      <c r="S526" s="946"/>
    </row>
    <row r="527" spans="2:21" ht="80.25" customHeight="1">
      <c r="B527" s="763" t="s">
        <v>177</v>
      </c>
      <c r="C527" s="780" t="s">
        <v>126</v>
      </c>
      <c r="D527" s="781"/>
      <c r="E527" s="604" t="s">
        <v>127</v>
      </c>
      <c r="F527" s="606"/>
      <c r="G527" s="794" t="s">
        <v>128</v>
      </c>
      <c r="H527" s="795"/>
      <c r="I527" s="796"/>
      <c r="J527" s="485" t="s">
        <v>1120</v>
      </c>
      <c r="K527" s="486" t="s">
        <v>1121</v>
      </c>
      <c r="L527" s="486" t="s">
        <v>1122</v>
      </c>
      <c r="M527" s="487"/>
      <c r="O527" s="944"/>
      <c r="P527" s="945"/>
      <c r="Q527" s="945"/>
      <c r="R527" s="945"/>
      <c r="S527" s="946"/>
    </row>
    <row r="528" spans="2:21" ht="71.25">
      <c r="B528" s="764"/>
      <c r="C528" s="745"/>
      <c r="D528" s="746"/>
      <c r="E528" s="607"/>
      <c r="F528" s="609"/>
      <c r="G528" s="731" t="s">
        <v>129</v>
      </c>
      <c r="H528" s="732"/>
      <c r="I528" s="733"/>
      <c r="J528" s="488" t="s">
        <v>1123</v>
      </c>
      <c r="K528" s="489" t="s">
        <v>1124</v>
      </c>
      <c r="L528" s="489" t="s">
        <v>1155</v>
      </c>
      <c r="M528" s="490" t="s">
        <v>1156</v>
      </c>
      <c r="O528" s="944"/>
      <c r="P528" s="945"/>
      <c r="Q528" s="945"/>
      <c r="R528" s="945"/>
      <c r="S528" s="946"/>
    </row>
    <row r="529" spans="2:19" ht="86.25" thickBot="1">
      <c r="B529" s="779"/>
      <c r="C529" s="782"/>
      <c r="D529" s="783"/>
      <c r="E529" s="610"/>
      <c r="F529" s="612"/>
      <c r="G529" s="734" t="s">
        <v>130</v>
      </c>
      <c r="H529" s="735"/>
      <c r="I529" s="736"/>
      <c r="J529" s="491" t="s">
        <v>1125</v>
      </c>
      <c r="K529" s="492" t="s">
        <v>1126</v>
      </c>
      <c r="L529" s="492"/>
      <c r="M529" s="493"/>
      <c r="O529" s="944"/>
      <c r="P529" s="945"/>
      <c r="Q529" s="945"/>
      <c r="R529" s="945"/>
      <c r="S529" s="946"/>
    </row>
    <row r="530" spans="2:19" ht="57">
      <c r="B530" s="777" t="s">
        <v>280</v>
      </c>
      <c r="C530" s="743" t="s">
        <v>131</v>
      </c>
      <c r="D530" s="744"/>
      <c r="E530" s="775" t="s">
        <v>132</v>
      </c>
      <c r="F530" s="776"/>
      <c r="G530" s="794" t="s">
        <v>128</v>
      </c>
      <c r="H530" s="795"/>
      <c r="I530" s="796"/>
      <c r="J530" s="494" t="s">
        <v>1127</v>
      </c>
      <c r="K530" s="495" t="s">
        <v>1128</v>
      </c>
      <c r="L530" s="495" t="s">
        <v>1129</v>
      </c>
      <c r="M530" s="496" t="s">
        <v>1130</v>
      </c>
      <c r="O530" s="944"/>
      <c r="P530" s="945"/>
      <c r="Q530" s="945"/>
      <c r="R530" s="945"/>
      <c r="S530" s="946"/>
    </row>
    <row r="531" spans="2:19" ht="42.75">
      <c r="B531" s="764"/>
      <c r="C531" s="745"/>
      <c r="D531" s="746"/>
      <c r="E531" s="607"/>
      <c r="F531" s="609"/>
      <c r="G531" s="731" t="s">
        <v>129</v>
      </c>
      <c r="H531" s="732"/>
      <c r="I531" s="733"/>
      <c r="J531" s="488"/>
      <c r="K531" s="489" t="s">
        <v>1131</v>
      </c>
      <c r="L531" s="489" t="s">
        <v>1132</v>
      </c>
      <c r="M531" s="490" t="s">
        <v>1133</v>
      </c>
      <c r="O531" s="944"/>
      <c r="P531" s="945"/>
      <c r="Q531" s="945"/>
      <c r="R531" s="945"/>
      <c r="S531" s="946"/>
    </row>
    <row r="532" spans="2:19" ht="72" thickBot="1">
      <c r="B532" s="765"/>
      <c r="C532" s="747"/>
      <c r="D532" s="748"/>
      <c r="E532" s="772"/>
      <c r="F532" s="773"/>
      <c r="G532" s="734" t="s">
        <v>130</v>
      </c>
      <c r="H532" s="735"/>
      <c r="I532" s="736"/>
      <c r="J532" s="497" t="s">
        <v>1134</v>
      </c>
      <c r="K532" s="498" t="s">
        <v>1135</v>
      </c>
      <c r="L532" s="498" t="s">
        <v>1136</v>
      </c>
      <c r="M532" s="499"/>
      <c r="O532" s="944"/>
      <c r="P532" s="945"/>
      <c r="Q532" s="945"/>
      <c r="R532" s="945"/>
      <c r="S532" s="946"/>
    </row>
    <row r="533" spans="2:19" ht="85.5">
      <c r="B533" s="763" t="s">
        <v>281</v>
      </c>
      <c r="C533" s="780" t="s">
        <v>133</v>
      </c>
      <c r="D533" s="781"/>
      <c r="E533" s="604" t="s">
        <v>134</v>
      </c>
      <c r="F533" s="606"/>
      <c r="G533" s="794" t="s">
        <v>128</v>
      </c>
      <c r="H533" s="795"/>
      <c r="I533" s="796"/>
      <c r="J533" s="485" t="s">
        <v>1137</v>
      </c>
      <c r="K533" s="486" t="s">
        <v>1138</v>
      </c>
      <c r="L533" s="486"/>
      <c r="M533" s="487"/>
      <c r="O533" s="944"/>
      <c r="P533" s="945"/>
      <c r="Q533" s="945"/>
      <c r="R533" s="945"/>
      <c r="S533" s="946"/>
    </row>
    <row r="534" spans="2:19" ht="142.5">
      <c r="B534" s="764"/>
      <c r="C534" s="745"/>
      <c r="D534" s="746"/>
      <c r="E534" s="607"/>
      <c r="F534" s="609"/>
      <c r="G534" s="731" t="s">
        <v>129</v>
      </c>
      <c r="H534" s="732"/>
      <c r="I534" s="733"/>
      <c r="J534" s="488" t="s">
        <v>1139</v>
      </c>
      <c r="K534" s="489" t="s">
        <v>1140</v>
      </c>
      <c r="L534" s="489" t="s">
        <v>1141</v>
      </c>
      <c r="M534" s="490" t="s">
        <v>1142</v>
      </c>
      <c r="O534" s="944"/>
      <c r="P534" s="945"/>
      <c r="Q534" s="945"/>
      <c r="R534" s="945"/>
      <c r="S534" s="946"/>
    </row>
    <row r="535" spans="2:19" ht="100.5" thickBot="1">
      <c r="B535" s="779"/>
      <c r="C535" s="782"/>
      <c r="D535" s="783"/>
      <c r="E535" s="610"/>
      <c r="F535" s="612"/>
      <c r="G535" s="803" t="s">
        <v>130</v>
      </c>
      <c r="H535" s="804"/>
      <c r="I535" s="805"/>
      <c r="J535" s="491" t="s">
        <v>1143</v>
      </c>
      <c r="K535" s="492"/>
      <c r="L535" s="492"/>
      <c r="M535" s="493"/>
      <c r="O535" s="944"/>
      <c r="P535" s="945"/>
      <c r="Q535" s="945"/>
      <c r="R535" s="945"/>
      <c r="S535" s="946"/>
    </row>
    <row r="536" spans="2:19" ht="15" customHeight="1">
      <c r="B536" s="1161" t="s">
        <v>282</v>
      </c>
      <c r="C536" s="1232" t="s">
        <v>135</v>
      </c>
      <c r="D536" s="1233"/>
      <c r="E536" s="835" t="s">
        <v>277</v>
      </c>
      <c r="F536" s="836"/>
      <c r="G536" s="788" t="s">
        <v>128</v>
      </c>
      <c r="H536" s="789"/>
      <c r="I536" s="790"/>
      <c r="J536" s="485" t="s">
        <v>1144</v>
      </c>
      <c r="K536" s="486" t="s">
        <v>1145</v>
      </c>
      <c r="L536" s="486"/>
      <c r="M536" s="487"/>
      <c r="O536" s="944"/>
      <c r="P536" s="945"/>
      <c r="Q536" s="945"/>
      <c r="R536" s="945"/>
      <c r="S536" s="946"/>
    </row>
    <row r="537" spans="2:19" ht="28.5">
      <c r="B537" s="904"/>
      <c r="C537" s="1234"/>
      <c r="D537" s="1235"/>
      <c r="E537" s="837"/>
      <c r="F537" s="838"/>
      <c r="G537" s="791" t="s">
        <v>129</v>
      </c>
      <c r="H537" s="792"/>
      <c r="I537" s="793"/>
      <c r="J537" s="488" t="s">
        <v>1146</v>
      </c>
      <c r="K537" s="489" t="s">
        <v>1147</v>
      </c>
      <c r="L537" s="489"/>
      <c r="M537" s="490"/>
      <c r="O537" s="944"/>
      <c r="P537" s="945"/>
      <c r="Q537" s="945"/>
      <c r="R537" s="945"/>
      <c r="S537" s="946"/>
    </row>
    <row r="538" spans="2:19" ht="15.75" thickBot="1">
      <c r="B538" s="905"/>
      <c r="C538" s="1236"/>
      <c r="D538" s="1237"/>
      <c r="E538" s="839"/>
      <c r="F538" s="840"/>
      <c r="G538" s="1229" t="s">
        <v>130</v>
      </c>
      <c r="H538" s="1230"/>
      <c r="I538" s="1231"/>
      <c r="J538" s="491"/>
      <c r="K538" s="492"/>
      <c r="L538" s="492"/>
      <c r="M538" s="493"/>
      <c r="O538" s="944"/>
      <c r="P538" s="945"/>
      <c r="Q538" s="945"/>
      <c r="R538" s="945"/>
      <c r="S538" s="946"/>
    </row>
    <row r="539" spans="2:19" ht="42.75">
      <c r="B539" s="777" t="s">
        <v>283</v>
      </c>
      <c r="C539" s="743" t="s">
        <v>136</v>
      </c>
      <c r="D539" s="744"/>
      <c r="E539" s="797" t="s">
        <v>137</v>
      </c>
      <c r="F539" s="798"/>
      <c r="G539" s="1046" t="s">
        <v>128</v>
      </c>
      <c r="H539" s="1047"/>
      <c r="I539" s="1048"/>
      <c r="J539" s="494" t="s">
        <v>1148</v>
      </c>
      <c r="K539" s="495" t="s">
        <v>1149</v>
      </c>
      <c r="L539" s="495"/>
      <c r="M539" s="496"/>
      <c r="O539" s="944"/>
      <c r="P539" s="945"/>
      <c r="Q539" s="945"/>
      <c r="R539" s="945"/>
      <c r="S539" s="946"/>
    </row>
    <row r="540" spans="2:19" ht="28.5">
      <c r="B540" s="764"/>
      <c r="C540" s="745"/>
      <c r="D540" s="746"/>
      <c r="E540" s="799"/>
      <c r="F540" s="800"/>
      <c r="G540" s="731" t="s">
        <v>129</v>
      </c>
      <c r="H540" s="732"/>
      <c r="I540" s="733"/>
      <c r="J540" s="488" t="s">
        <v>1150</v>
      </c>
      <c r="K540" s="489" t="s">
        <v>1151</v>
      </c>
      <c r="L540" s="489"/>
      <c r="M540" s="490"/>
      <c r="O540" s="944"/>
      <c r="P540" s="945"/>
      <c r="Q540" s="945"/>
      <c r="R540" s="945"/>
      <c r="S540" s="946"/>
    </row>
    <row r="541" spans="2:19" ht="43.5" thickBot="1">
      <c r="B541" s="779"/>
      <c r="C541" s="782"/>
      <c r="D541" s="783"/>
      <c r="E541" s="801"/>
      <c r="F541" s="802"/>
      <c r="G541" s="734" t="s">
        <v>130</v>
      </c>
      <c r="H541" s="735"/>
      <c r="I541" s="736"/>
      <c r="J541" s="491" t="s">
        <v>1152</v>
      </c>
      <c r="K541" s="492" t="s">
        <v>1153</v>
      </c>
      <c r="L541" s="492" t="s">
        <v>1154</v>
      </c>
      <c r="M541" s="493"/>
      <c r="O541" s="947"/>
      <c r="P541" s="948"/>
      <c r="Q541" s="948"/>
      <c r="R541" s="948"/>
      <c r="S541" s="949"/>
    </row>
    <row r="542" spans="2:19" ht="17.25" customHeight="1">
      <c r="B542" s="28"/>
      <c r="C542" s="29"/>
      <c r="D542" s="30"/>
      <c r="E542" s="31"/>
      <c r="F542" s="31"/>
      <c r="G542" s="32"/>
      <c r="H542" s="32"/>
      <c r="I542" s="32"/>
      <c r="J542" s="33"/>
      <c r="K542" s="33"/>
      <c r="L542" s="15"/>
      <c r="M542" s="15"/>
      <c r="N542" s="15"/>
    </row>
    <row r="543" spans="2:19" ht="17.25" customHeight="1">
      <c r="B543" s="698" t="s">
        <v>138</v>
      </c>
      <c r="C543" s="698"/>
      <c r="D543" s="698"/>
      <c r="E543" s="698"/>
      <c r="F543" s="698"/>
      <c r="G543" s="698"/>
      <c r="H543" s="698"/>
      <c r="I543" s="698"/>
      <c r="J543" s="698"/>
      <c r="K543" s="698"/>
      <c r="L543" s="698"/>
      <c r="M543" s="698"/>
      <c r="N543" s="698"/>
      <c r="O543" s="698"/>
      <c r="P543" s="698"/>
      <c r="Q543" s="698"/>
      <c r="R543" s="698"/>
      <c r="S543" s="698"/>
    </row>
    <row r="544" spans="2:19" ht="17.25" customHeight="1">
      <c r="B544" s="698"/>
      <c r="C544" s="698"/>
      <c r="D544" s="698"/>
      <c r="E544" s="698"/>
      <c r="F544" s="698"/>
      <c r="G544" s="698"/>
      <c r="H544" s="698"/>
      <c r="I544" s="698"/>
      <c r="J544" s="698"/>
      <c r="K544" s="698"/>
      <c r="L544" s="698"/>
      <c r="M544" s="698"/>
      <c r="N544" s="698"/>
      <c r="O544" s="698"/>
      <c r="P544" s="698"/>
      <c r="Q544" s="698"/>
      <c r="R544" s="698"/>
      <c r="S544" s="698"/>
    </row>
    <row r="545" spans="2:19" ht="17.25" customHeight="1"/>
    <row r="546" spans="2:19" ht="17.25" customHeight="1">
      <c r="B546" s="774" t="s">
        <v>139</v>
      </c>
      <c r="C546" s="774"/>
      <c r="D546" s="774"/>
      <c r="E546" s="774"/>
      <c r="F546" s="16"/>
      <c r="G546" s="16"/>
      <c r="H546" s="16"/>
      <c r="I546" s="16"/>
      <c r="J546" s="17"/>
      <c r="K546" s="17"/>
      <c r="L546" s="18"/>
      <c r="M546" s="18"/>
      <c r="N546" s="18"/>
      <c r="O546" s="18"/>
      <c r="P546" s="18"/>
      <c r="Q546" s="18"/>
      <c r="R546" s="18"/>
    </row>
    <row r="547" spans="2:19" ht="17.25" customHeight="1" thickBot="1">
      <c r="B547" s="762" t="s">
        <v>140</v>
      </c>
      <c r="C547" s="762"/>
      <c r="D547" s="762"/>
      <c r="E547" s="180"/>
      <c r="F547" s="180"/>
      <c r="G547" s="180"/>
      <c r="H547" s="180"/>
      <c r="I547" s="180"/>
      <c r="J547" s="45"/>
      <c r="K547" s="45"/>
      <c r="L547" s="181"/>
      <c r="M547" s="181"/>
      <c r="N547" s="182"/>
      <c r="O547" s="182"/>
      <c r="P547" s="182"/>
      <c r="Q547" s="712" t="s">
        <v>141</v>
      </c>
      <c r="R547" s="712"/>
      <c r="S547" s="712"/>
    </row>
    <row r="548" spans="2:19" ht="17.25" customHeight="1">
      <c r="B548" s="716" t="s">
        <v>1216</v>
      </c>
      <c r="C548" s="717"/>
      <c r="D548" s="717"/>
      <c r="E548" s="717"/>
      <c r="F548" s="717"/>
      <c r="G548" s="717"/>
      <c r="H548" s="717"/>
      <c r="I548" s="717"/>
      <c r="J548" s="718"/>
      <c r="K548" s="716" t="s">
        <v>1218</v>
      </c>
      <c r="L548" s="717"/>
      <c r="M548" s="717"/>
      <c r="N548" s="717"/>
      <c r="O548" s="717"/>
      <c r="P548" s="717"/>
      <c r="Q548" s="717"/>
      <c r="R548" s="717"/>
      <c r="S548" s="718"/>
    </row>
    <row r="549" spans="2:19" ht="17.25" customHeight="1">
      <c r="B549" s="719"/>
      <c r="C549" s="720"/>
      <c r="D549" s="720"/>
      <c r="E549" s="720"/>
      <c r="F549" s="720"/>
      <c r="G549" s="720"/>
      <c r="H549" s="720"/>
      <c r="I549" s="720"/>
      <c r="J549" s="721"/>
      <c r="K549" s="719"/>
      <c r="L549" s="720"/>
      <c r="M549" s="720"/>
      <c r="N549" s="720"/>
      <c r="O549" s="720"/>
      <c r="P549" s="720"/>
      <c r="Q549" s="720"/>
      <c r="R549" s="720"/>
      <c r="S549" s="721"/>
    </row>
    <row r="550" spans="2:19" ht="17.25" customHeight="1">
      <c r="B550" s="719"/>
      <c r="C550" s="720"/>
      <c r="D550" s="720"/>
      <c r="E550" s="720"/>
      <c r="F550" s="720"/>
      <c r="G550" s="720"/>
      <c r="H550" s="720"/>
      <c r="I550" s="720"/>
      <c r="J550" s="721"/>
      <c r="K550" s="719"/>
      <c r="L550" s="720"/>
      <c r="M550" s="720"/>
      <c r="N550" s="720"/>
      <c r="O550" s="720"/>
      <c r="P550" s="720"/>
      <c r="Q550" s="720"/>
      <c r="R550" s="720"/>
      <c r="S550" s="721"/>
    </row>
    <row r="551" spans="2:19" ht="17.25" customHeight="1">
      <c r="B551" s="719"/>
      <c r="C551" s="720"/>
      <c r="D551" s="720"/>
      <c r="E551" s="720"/>
      <c r="F551" s="720"/>
      <c r="G551" s="720"/>
      <c r="H551" s="720"/>
      <c r="I551" s="720"/>
      <c r="J551" s="721"/>
      <c r="K551" s="719"/>
      <c r="L551" s="720"/>
      <c r="M551" s="720"/>
      <c r="N551" s="720"/>
      <c r="O551" s="720"/>
      <c r="P551" s="720"/>
      <c r="Q551" s="720"/>
      <c r="R551" s="720"/>
      <c r="S551" s="721"/>
    </row>
    <row r="552" spans="2:19" ht="17.25" customHeight="1">
      <c r="B552" s="719"/>
      <c r="C552" s="720"/>
      <c r="D552" s="720"/>
      <c r="E552" s="720"/>
      <c r="F552" s="720"/>
      <c r="G552" s="720"/>
      <c r="H552" s="720"/>
      <c r="I552" s="720"/>
      <c r="J552" s="721"/>
      <c r="K552" s="719"/>
      <c r="L552" s="720"/>
      <c r="M552" s="720"/>
      <c r="N552" s="720"/>
      <c r="O552" s="720"/>
      <c r="P552" s="720"/>
      <c r="Q552" s="720"/>
      <c r="R552" s="720"/>
      <c r="S552" s="721"/>
    </row>
    <row r="553" spans="2:19" ht="17.25" customHeight="1" thickBot="1">
      <c r="B553" s="722"/>
      <c r="C553" s="723"/>
      <c r="D553" s="723"/>
      <c r="E553" s="723"/>
      <c r="F553" s="723"/>
      <c r="G553" s="723"/>
      <c r="H553" s="723"/>
      <c r="I553" s="723"/>
      <c r="J553" s="724"/>
      <c r="K553" s="722"/>
      <c r="L553" s="723"/>
      <c r="M553" s="723"/>
      <c r="N553" s="723"/>
      <c r="O553" s="723"/>
      <c r="P553" s="723"/>
      <c r="Q553" s="723"/>
      <c r="R553" s="723"/>
      <c r="S553" s="724"/>
    </row>
    <row r="554" spans="2:19" ht="17.25" customHeight="1">
      <c r="B554" s="716" t="s">
        <v>1217</v>
      </c>
      <c r="C554" s="717"/>
      <c r="D554" s="717"/>
      <c r="E554" s="717"/>
      <c r="F554" s="717"/>
      <c r="G554" s="717"/>
      <c r="H554" s="717"/>
      <c r="I554" s="717"/>
      <c r="J554" s="718"/>
      <c r="K554" s="716" t="s">
        <v>1219</v>
      </c>
      <c r="L554" s="717"/>
      <c r="M554" s="717"/>
      <c r="N554" s="717"/>
      <c r="O554" s="717"/>
      <c r="P554" s="717"/>
      <c r="Q554" s="717"/>
      <c r="R554" s="717"/>
      <c r="S554" s="718"/>
    </row>
    <row r="555" spans="2:19" ht="17.25" customHeight="1">
      <c r="B555" s="719"/>
      <c r="C555" s="720"/>
      <c r="D555" s="720"/>
      <c r="E555" s="720"/>
      <c r="F555" s="720"/>
      <c r="G555" s="720"/>
      <c r="H555" s="720"/>
      <c r="I555" s="720"/>
      <c r="J555" s="721"/>
      <c r="K555" s="719"/>
      <c r="L555" s="720"/>
      <c r="M555" s="720"/>
      <c r="N555" s="720"/>
      <c r="O555" s="720"/>
      <c r="P555" s="720"/>
      <c r="Q555" s="720"/>
      <c r="R555" s="720"/>
      <c r="S555" s="721"/>
    </row>
    <row r="556" spans="2:19" ht="17.25" customHeight="1">
      <c r="B556" s="719"/>
      <c r="C556" s="720"/>
      <c r="D556" s="720"/>
      <c r="E556" s="720"/>
      <c r="F556" s="720"/>
      <c r="G556" s="720"/>
      <c r="H556" s="720"/>
      <c r="I556" s="720"/>
      <c r="J556" s="721"/>
      <c r="K556" s="719"/>
      <c r="L556" s="720"/>
      <c r="M556" s="720"/>
      <c r="N556" s="720"/>
      <c r="O556" s="720"/>
      <c r="P556" s="720"/>
      <c r="Q556" s="720"/>
      <c r="R556" s="720"/>
      <c r="S556" s="721"/>
    </row>
    <row r="557" spans="2:19" ht="17.25" customHeight="1">
      <c r="B557" s="719"/>
      <c r="C557" s="720"/>
      <c r="D557" s="720"/>
      <c r="E557" s="720"/>
      <c r="F557" s="720"/>
      <c r="G557" s="720"/>
      <c r="H557" s="720"/>
      <c r="I557" s="720"/>
      <c r="J557" s="721"/>
      <c r="K557" s="719"/>
      <c r="L557" s="720"/>
      <c r="M557" s="720"/>
      <c r="N557" s="720"/>
      <c r="O557" s="720"/>
      <c r="P557" s="720"/>
      <c r="Q557" s="720"/>
      <c r="R557" s="720"/>
      <c r="S557" s="721"/>
    </row>
    <row r="558" spans="2:19" ht="17.25" customHeight="1">
      <c r="B558" s="719"/>
      <c r="C558" s="720"/>
      <c r="D558" s="720"/>
      <c r="E558" s="720"/>
      <c r="F558" s="720"/>
      <c r="G558" s="720"/>
      <c r="H558" s="720"/>
      <c r="I558" s="720"/>
      <c r="J558" s="721"/>
      <c r="K558" s="719"/>
      <c r="L558" s="720"/>
      <c r="M558" s="720"/>
      <c r="N558" s="720"/>
      <c r="O558" s="720"/>
      <c r="P558" s="720"/>
      <c r="Q558" s="720"/>
      <c r="R558" s="720"/>
      <c r="S558" s="721"/>
    </row>
    <row r="559" spans="2:19" ht="17.25" customHeight="1" thickBot="1">
      <c r="B559" s="722"/>
      <c r="C559" s="723"/>
      <c r="D559" s="723"/>
      <c r="E559" s="723"/>
      <c r="F559" s="723"/>
      <c r="G559" s="723"/>
      <c r="H559" s="723"/>
      <c r="I559" s="723"/>
      <c r="J559" s="724"/>
      <c r="K559" s="722"/>
      <c r="L559" s="723"/>
      <c r="M559" s="723"/>
      <c r="N559" s="723"/>
      <c r="O559" s="723"/>
      <c r="P559" s="723"/>
      <c r="Q559" s="723"/>
      <c r="R559" s="723"/>
      <c r="S559" s="724"/>
    </row>
    <row r="560" spans="2:19" ht="17.25" customHeight="1">
      <c r="B560" s="778" t="s">
        <v>142</v>
      </c>
      <c r="C560" s="778"/>
      <c r="D560" s="778"/>
      <c r="E560" s="182"/>
      <c r="F560" s="182"/>
      <c r="G560" s="182"/>
      <c r="H560" s="182"/>
      <c r="I560" s="182"/>
      <c r="J560" s="45"/>
      <c r="K560" s="45"/>
      <c r="L560" s="181"/>
      <c r="M560" s="181"/>
      <c r="N560" s="182"/>
      <c r="O560" s="182"/>
      <c r="P560" s="182"/>
      <c r="Q560" s="1045" t="s">
        <v>186</v>
      </c>
      <c r="R560" s="1045"/>
      <c r="S560" s="1045"/>
    </row>
    <row r="561" spans="2:21" ht="17.25" customHeight="1">
      <c r="B561" s="18"/>
      <c r="C561" s="18"/>
      <c r="D561" s="18"/>
      <c r="E561" s="18"/>
      <c r="F561" s="18"/>
      <c r="G561" s="18"/>
      <c r="H561" s="18"/>
      <c r="I561" s="18"/>
      <c r="J561" s="17"/>
      <c r="K561" s="17"/>
      <c r="L561" s="18"/>
      <c r="M561" s="18"/>
      <c r="N561" s="18"/>
      <c r="O561" s="18"/>
      <c r="P561" s="18"/>
      <c r="Q561" s="18"/>
      <c r="R561" s="18"/>
    </row>
    <row r="562" spans="2:21" ht="17.25" customHeight="1">
      <c r="B562" s="774" t="s">
        <v>143</v>
      </c>
      <c r="C562" s="774"/>
      <c r="D562" s="774"/>
      <c r="E562" s="774"/>
      <c r="F562" s="18"/>
      <c r="G562" s="18"/>
      <c r="H562" s="18"/>
      <c r="I562" s="18"/>
      <c r="J562" s="17"/>
      <c r="K562" s="17"/>
      <c r="L562" s="18"/>
      <c r="M562" s="18"/>
      <c r="N562" s="18"/>
      <c r="O562" s="18"/>
      <c r="P562" s="18"/>
      <c r="Q562" s="18"/>
      <c r="R562" s="18"/>
    </row>
    <row r="563" spans="2:21" s="3" customFormat="1" ht="17.25" customHeight="1" thickBot="1">
      <c r="B563" s="762" t="s">
        <v>140</v>
      </c>
      <c r="C563" s="762"/>
      <c r="D563" s="762"/>
      <c r="E563" s="180"/>
      <c r="F563" s="180"/>
      <c r="G563" s="180"/>
      <c r="H563" s="180"/>
      <c r="I563" s="180"/>
      <c r="J563" s="45"/>
      <c r="K563" s="45"/>
      <c r="L563" s="181"/>
      <c r="M563" s="181"/>
      <c r="N563" s="182"/>
      <c r="O563" s="182"/>
      <c r="P563" s="182"/>
      <c r="Q563" s="712" t="s">
        <v>141</v>
      </c>
      <c r="R563" s="712"/>
      <c r="S563" s="712"/>
      <c r="T563" s="183"/>
      <c r="U563" s="183"/>
    </row>
    <row r="564" spans="2:21" s="3" customFormat="1" ht="17.25" customHeight="1">
      <c r="B564" s="716" t="s">
        <v>1220</v>
      </c>
      <c r="C564" s="717"/>
      <c r="D564" s="717"/>
      <c r="E564" s="717"/>
      <c r="F564" s="717"/>
      <c r="G564" s="717"/>
      <c r="H564" s="717"/>
      <c r="I564" s="717"/>
      <c r="J564" s="718"/>
      <c r="K564" s="716"/>
      <c r="L564" s="717"/>
      <c r="M564" s="717"/>
      <c r="N564" s="717"/>
      <c r="O564" s="717"/>
      <c r="P564" s="717"/>
      <c r="Q564" s="717"/>
      <c r="R564" s="717"/>
      <c r="S564" s="718"/>
      <c r="T564" s="184"/>
      <c r="U564" s="184"/>
    </row>
    <row r="565" spans="2:21" s="3" customFormat="1" ht="17.25" customHeight="1">
      <c r="B565" s="719"/>
      <c r="C565" s="720"/>
      <c r="D565" s="720"/>
      <c r="E565" s="720"/>
      <c r="F565" s="720"/>
      <c r="G565" s="720"/>
      <c r="H565" s="720"/>
      <c r="I565" s="720"/>
      <c r="J565" s="721"/>
      <c r="K565" s="719"/>
      <c r="L565" s="720"/>
      <c r="M565" s="720"/>
      <c r="N565" s="720"/>
      <c r="O565" s="720"/>
      <c r="P565" s="720"/>
      <c r="Q565" s="720"/>
      <c r="R565" s="720"/>
      <c r="S565" s="721"/>
      <c r="T565" s="184"/>
      <c r="U565" s="184"/>
    </row>
    <row r="566" spans="2:21" s="3" customFormat="1" ht="17.25" customHeight="1">
      <c r="B566" s="719"/>
      <c r="C566" s="720"/>
      <c r="D566" s="720"/>
      <c r="E566" s="720"/>
      <c r="F566" s="720"/>
      <c r="G566" s="720"/>
      <c r="H566" s="720"/>
      <c r="I566" s="720"/>
      <c r="J566" s="721"/>
      <c r="K566" s="719"/>
      <c r="L566" s="720"/>
      <c r="M566" s="720"/>
      <c r="N566" s="720"/>
      <c r="O566" s="720"/>
      <c r="P566" s="720"/>
      <c r="Q566" s="720"/>
      <c r="R566" s="720"/>
      <c r="S566" s="721"/>
      <c r="T566" s="184"/>
      <c r="U566" s="184"/>
    </row>
    <row r="567" spans="2:21" s="3" customFormat="1" ht="17.25" customHeight="1">
      <c r="B567" s="719"/>
      <c r="C567" s="720"/>
      <c r="D567" s="720"/>
      <c r="E567" s="720"/>
      <c r="F567" s="720"/>
      <c r="G567" s="720"/>
      <c r="H567" s="720"/>
      <c r="I567" s="720"/>
      <c r="J567" s="721"/>
      <c r="K567" s="719"/>
      <c r="L567" s="720"/>
      <c r="M567" s="720"/>
      <c r="N567" s="720"/>
      <c r="O567" s="720"/>
      <c r="P567" s="720"/>
      <c r="Q567" s="720"/>
      <c r="R567" s="720"/>
      <c r="S567" s="721"/>
      <c r="T567" s="184"/>
      <c r="U567" s="184"/>
    </row>
    <row r="568" spans="2:21" s="3" customFormat="1" ht="17.25" customHeight="1">
      <c r="B568" s="719"/>
      <c r="C568" s="720"/>
      <c r="D568" s="720"/>
      <c r="E568" s="720"/>
      <c r="F568" s="720"/>
      <c r="G568" s="720"/>
      <c r="H568" s="720"/>
      <c r="I568" s="720"/>
      <c r="J568" s="721"/>
      <c r="K568" s="719"/>
      <c r="L568" s="720"/>
      <c r="M568" s="720"/>
      <c r="N568" s="720"/>
      <c r="O568" s="720"/>
      <c r="P568" s="720"/>
      <c r="Q568" s="720"/>
      <c r="R568" s="720"/>
      <c r="S568" s="721"/>
      <c r="T568" s="184"/>
      <c r="U568" s="184"/>
    </row>
    <row r="569" spans="2:21" s="3" customFormat="1" ht="17.25" customHeight="1">
      <c r="B569" s="719"/>
      <c r="C569" s="720"/>
      <c r="D569" s="720"/>
      <c r="E569" s="720"/>
      <c r="F569" s="720"/>
      <c r="G569" s="720"/>
      <c r="H569" s="720"/>
      <c r="I569" s="720"/>
      <c r="J569" s="721"/>
      <c r="K569" s="719"/>
      <c r="L569" s="720"/>
      <c r="M569" s="720"/>
      <c r="N569" s="720"/>
      <c r="O569" s="720"/>
      <c r="P569" s="720"/>
      <c r="Q569" s="720"/>
      <c r="R569" s="720"/>
      <c r="S569" s="721"/>
      <c r="T569" s="184"/>
      <c r="U569" s="184"/>
    </row>
    <row r="570" spans="2:21" s="3" customFormat="1" ht="17.25" customHeight="1">
      <c r="B570" s="719"/>
      <c r="C570" s="720"/>
      <c r="D570" s="720"/>
      <c r="E570" s="720"/>
      <c r="F570" s="720"/>
      <c r="G570" s="720"/>
      <c r="H570" s="720"/>
      <c r="I570" s="720"/>
      <c r="J570" s="721"/>
      <c r="K570" s="719"/>
      <c r="L570" s="720"/>
      <c r="M570" s="720"/>
      <c r="N570" s="720"/>
      <c r="O570" s="720"/>
      <c r="P570" s="720"/>
      <c r="Q570" s="720"/>
      <c r="R570" s="720"/>
      <c r="S570" s="721"/>
      <c r="T570" s="184"/>
      <c r="U570" s="184"/>
    </row>
    <row r="571" spans="2:21" s="3" customFormat="1" ht="53.25" customHeight="1" thickBot="1">
      <c r="B571" s="722"/>
      <c r="C571" s="723"/>
      <c r="D571" s="723"/>
      <c r="E571" s="723"/>
      <c r="F571" s="723"/>
      <c r="G571" s="723"/>
      <c r="H571" s="723"/>
      <c r="I571" s="723"/>
      <c r="J571" s="724"/>
      <c r="K571" s="722"/>
      <c r="L571" s="723"/>
      <c r="M571" s="723"/>
      <c r="N571" s="723"/>
      <c r="O571" s="723"/>
      <c r="P571" s="723"/>
      <c r="Q571" s="723"/>
      <c r="R571" s="723"/>
      <c r="S571" s="724"/>
      <c r="T571" s="184"/>
      <c r="U571" s="184"/>
    </row>
    <row r="572" spans="2:21" s="3" customFormat="1" ht="17.25" customHeight="1">
      <c r="B572" s="716"/>
      <c r="C572" s="717"/>
      <c r="D572" s="717"/>
      <c r="E572" s="717"/>
      <c r="F572" s="717"/>
      <c r="G572" s="717"/>
      <c r="H572" s="717"/>
      <c r="I572" s="717"/>
      <c r="J572" s="718"/>
      <c r="K572" s="716"/>
      <c r="L572" s="717"/>
      <c r="M572" s="717"/>
      <c r="N572" s="717"/>
      <c r="O572" s="717"/>
      <c r="P572" s="717"/>
      <c r="Q572" s="717"/>
      <c r="R572" s="717"/>
      <c r="S572" s="718"/>
      <c r="T572" s="184"/>
      <c r="U572" s="184"/>
    </row>
    <row r="573" spans="2:21" s="3" customFormat="1" ht="17.25" customHeight="1">
      <c r="B573" s="719"/>
      <c r="C573" s="720"/>
      <c r="D573" s="720"/>
      <c r="E573" s="720"/>
      <c r="F573" s="720"/>
      <c r="G573" s="720"/>
      <c r="H573" s="720"/>
      <c r="I573" s="720"/>
      <c r="J573" s="721"/>
      <c r="K573" s="719"/>
      <c r="L573" s="720"/>
      <c r="M573" s="720"/>
      <c r="N573" s="720"/>
      <c r="O573" s="720"/>
      <c r="P573" s="720"/>
      <c r="Q573" s="720"/>
      <c r="R573" s="720"/>
      <c r="S573" s="721"/>
      <c r="T573" s="184"/>
      <c r="U573" s="184"/>
    </row>
    <row r="574" spans="2:21" s="3" customFormat="1" ht="17.25" customHeight="1">
      <c r="B574" s="719"/>
      <c r="C574" s="720"/>
      <c r="D574" s="720"/>
      <c r="E574" s="720"/>
      <c r="F574" s="720"/>
      <c r="G574" s="720"/>
      <c r="H574" s="720"/>
      <c r="I574" s="720"/>
      <c r="J574" s="721"/>
      <c r="K574" s="719"/>
      <c r="L574" s="720"/>
      <c r="M574" s="720"/>
      <c r="N574" s="720"/>
      <c r="O574" s="720"/>
      <c r="P574" s="720"/>
      <c r="Q574" s="720"/>
      <c r="R574" s="720"/>
      <c r="S574" s="721"/>
      <c r="T574" s="184"/>
      <c r="U574" s="184"/>
    </row>
    <row r="575" spans="2:21" s="3" customFormat="1" ht="17.25" customHeight="1">
      <c r="B575" s="719"/>
      <c r="C575" s="720"/>
      <c r="D575" s="720"/>
      <c r="E575" s="720"/>
      <c r="F575" s="720"/>
      <c r="G575" s="720"/>
      <c r="H575" s="720"/>
      <c r="I575" s="720"/>
      <c r="J575" s="721"/>
      <c r="K575" s="719"/>
      <c r="L575" s="720"/>
      <c r="M575" s="720"/>
      <c r="N575" s="720"/>
      <c r="O575" s="720"/>
      <c r="P575" s="720"/>
      <c r="Q575" s="720"/>
      <c r="R575" s="720"/>
      <c r="S575" s="721"/>
      <c r="T575" s="184"/>
      <c r="U575" s="184"/>
    </row>
    <row r="576" spans="2:21" s="3" customFormat="1" ht="17.25" customHeight="1" thickBot="1">
      <c r="B576" s="722"/>
      <c r="C576" s="723"/>
      <c r="D576" s="723"/>
      <c r="E576" s="723"/>
      <c r="F576" s="723"/>
      <c r="G576" s="723"/>
      <c r="H576" s="723"/>
      <c r="I576" s="723"/>
      <c r="J576" s="724"/>
      <c r="K576" s="722"/>
      <c r="L576" s="723"/>
      <c r="M576" s="723"/>
      <c r="N576" s="723"/>
      <c r="O576" s="723"/>
      <c r="P576" s="723"/>
      <c r="Q576" s="723"/>
      <c r="R576" s="723"/>
      <c r="S576" s="724"/>
      <c r="T576" s="184"/>
      <c r="U576" s="184"/>
    </row>
    <row r="577" spans="2:21" s="3" customFormat="1" ht="17.25" customHeight="1">
      <c r="B577" s="778" t="s">
        <v>142</v>
      </c>
      <c r="C577" s="778"/>
      <c r="D577" s="778"/>
      <c r="E577" s="182"/>
      <c r="F577" s="182"/>
      <c r="G577" s="182"/>
      <c r="H577" s="182"/>
      <c r="I577" s="182"/>
      <c r="J577" s="45"/>
      <c r="K577" s="45"/>
      <c r="L577" s="181"/>
      <c r="M577" s="181"/>
      <c r="N577" s="182"/>
      <c r="O577" s="182"/>
      <c r="P577" s="182"/>
      <c r="Q577" s="1045" t="s">
        <v>186</v>
      </c>
      <c r="R577" s="1045"/>
      <c r="S577" s="1045"/>
      <c r="T577" s="183"/>
      <c r="U577" s="183"/>
    </row>
    <row r="578" spans="2:21" ht="17.25" customHeight="1">
      <c r="B578" s="182"/>
      <c r="C578" s="182"/>
      <c r="D578" s="182"/>
      <c r="E578" s="182"/>
      <c r="F578" s="182"/>
      <c r="G578" s="182"/>
      <c r="H578" s="182"/>
      <c r="I578" s="182"/>
      <c r="J578" s="181"/>
      <c r="K578" s="181"/>
      <c r="L578" s="182"/>
      <c r="M578" s="182"/>
      <c r="N578" s="182"/>
      <c r="O578" s="182"/>
      <c r="P578" s="182"/>
      <c r="Q578" s="182"/>
      <c r="R578" s="45"/>
      <c r="S578" s="45"/>
      <c r="T578" s="45"/>
      <c r="U578" s="45"/>
    </row>
    <row r="579" spans="2:21" ht="17.25" customHeight="1">
      <c r="B579" s="774" t="s">
        <v>128</v>
      </c>
      <c r="C579" s="774"/>
      <c r="D579" s="774"/>
      <c r="E579" s="774"/>
    </row>
    <row r="580" spans="2:21" s="3" customFormat="1" ht="17.25" customHeight="1" thickBot="1">
      <c r="B580" s="762" t="s">
        <v>140</v>
      </c>
      <c r="C580" s="762"/>
      <c r="D580" s="762"/>
      <c r="E580" s="180"/>
      <c r="F580" s="180"/>
      <c r="G580" s="180"/>
      <c r="H580" s="180"/>
      <c r="I580" s="180"/>
      <c r="J580" s="45"/>
      <c r="K580" s="45"/>
      <c r="L580" s="181"/>
      <c r="M580" s="181"/>
      <c r="N580" s="182"/>
      <c r="O580" s="182"/>
      <c r="P580" s="182"/>
      <c r="Q580" s="712" t="s">
        <v>141</v>
      </c>
      <c r="R580" s="712"/>
      <c r="S580" s="712"/>
      <c r="T580" s="183"/>
      <c r="U580" s="183"/>
    </row>
    <row r="581" spans="2:21" s="3" customFormat="1" ht="17.25" customHeight="1">
      <c r="B581" s="716" t="s">
        <v>1221</v>
      </c>
      <c r="C581" s="717"/>
      <c r="D581" s="717"/>
      <c r="E581" s="717"/>
      <c r="F581" s="717"/>
      <c r="G581" s="717"/>
      <c r="H581" s="717"/>
      <c r="I581" s="717"/>
      <c r="J581" s="718"/>
      <c r="K581" s="716"/>
      <c r="L581" s="717"/>
      <c r="M581" s="717"/>
      <c r="N581" s="717"/>
      <c r="O581" s="717"/>
      <c r="P581" s="717"/>
      <c r="Q581" s="717"/>
      <c r="R581" s="717"/>
      <c r="S581" s="718"/>
      <c r="T581" s="184"/>
      <c r="U581" s="184"/>
    </row>
    <row r="582" spans="2:21" s="3" customFormat="1" ht="17.25" customHeight="1">
      <c r="B582" s="719"/>
      <c r="C582" s="720"/>
      <c r="D582" s="720"/>
      <c r="E582" s="720"/>
      <c r="F582" s="720"/>
      <c r="G582" s="720"/>
      <c r="H582" s="720"/>
      <c r="I582" s="720"/>
      <c r="J582" s="721"/>
      <c r="K582" s="719"/>
      <c r="L582" s="720"/>
      <c r="M582" s="720"/>
      <c r="N582" s="720"/>
      <c r="O582" s="720"/>
      <c r="P582" s="720"/>
      <c r="Q582" s="720"/>
      <c r="R582" s="720"/>
      <c r="S582" s="721"/>
      <c r="T582" s="184"/>
      <c r="U582" s="184"/>
    </row>
    <row r="583" spans="2:21" s="3" customFormat="1" ht="17.25" customHeight="1">
      <c r="B583" s="719"/>
      <c r="C583" s="720"/>
      <c r="D583" s="720"/>
      <c r="E583" s="720"/>
      <c r="F583" s="720"/>
      <c r="G583" s="720"/>
      <c r="H583" s="720"/>
      <c r="I583" s="720"/>
      <c r="J583" s="721"/>
      <c r="K583" s="719"/>
      <c r="L583" s="720"/>
      <c r="M583" s="720"/>
      <c r="N583" s="720"/>
      <c r="O583" s="720"/>
      <c r="P583" s="720"/>
      <c r="Q583" s="720"/>
      <c r="R583" s="720"/>
      <c r="S583" s="721"/>
      <c r="T583" s="184"/>
      <c r="U583" s="184"/>
    </row>
    <row r="584" spans="2:21" s="3" customFormat="1" ht="17.25" customHeight="1">
      <c r="B584" s="719"/>
      <c r="C584" s="720"/>
      <c r="D584" s="720"/>
      <c r="E584" s="720"/>
      <c r="F584" s="720"/>
      <c r="G584" s="720"/>
      <c r="H584" s="720"/>
      <c r="I584" s="720"/>
      <c r="J584" s="721"/>
      <c r="K584" s="719"/>
      <c r="L584" s="720"/>
      <c r="M584" s="720"/>
      <c r="N584" s="720"/>
      <c r="O584" s="720"/>
      <c r="P584" s="720"/>
      <c r="Q584" s="720"/>
      <c r="R584" s="720"/>
      <c r="S584" s="721"/>
      <c r="T584" s="184"/>
      <c r="U584" s="184"/>
    </row>
    <row r="585" spans="2:21" s="3" customFormat="1" ht="17.25" customHeight="1">
      <c r="B585" s="719"/>
      <c r="C585" s="720"/>
      <c r="D585" s="720"/>
      <c r="E585" s="720"/>
      <c r="F585" s="720"/>
      <c r="G585" s="720"/>
      <c r="H585" s="720"/>
      <c r="I585" s="720"/>
      <c r="J585" s="721"/>
      <c r="K585" s="719"/>
      <c r="L585" s="720"/>
      <c r="M585" s="720"/>
      <c r="N585" s="720"/>
      <c r="O585" s="720"/>
      <c r="P585" s="720"/>
      <c r="Q585" s="720"/>
      <c r="R585" s="720"/>
      <c r="S585" s="721"/>
      <c r="T585" s="184"/>
      <c r="U585" s="184"/>
    </row>
    <row r="586" spans="2:21" s="3" customFormat="1" ht="17.25" customHeight="1">
      <c r="B586" s="719"/>
      <c r="C586" s="720"/>
      <c r="D586" s="720"/>
      <c r="E586" s="720"/>
      <c r="F586" s="720"/>
      <c r="G586" s="720"/>
      <c r="H586" s="720"/>
      <c r="I586" s="720"/>
      <c r="J586" s="721"/>
      <c r="K586" s="719"/>
      <c r="L586" s="720"/>
      <c r="M586" s="720"/>
      <c r="N586" s="720"/>
      <c r="O586" s="720"/>
      <c r="P586" s="720"/>
      <c r="Q586" s="720"/>
      <c r="R586" s="720"/>
      <c r="S586" s="721"/>
      <c r="T586" s="184"/>
      <c r="U586" s="184"/>
    </row>
    <row r="587" spans="2:21" s="3" customFormat="1" ht="17.25" customHeight="1">
      <c r="B587" s="719"/>
      <c r="C587" s="720"/>
      <c r="D587" s="720"/>
      <c r="E587" s="720"/>
      <c r="F587" s="720"/>
      <c r="G587" s="720"/>
      <c r="H587" s="720"/>
      <c r="I587" s="720"/>
      <c r="J587" s="721"/>
      <c r="K587" s="719"/>
      <c r="L587" s="720"/>
      <c r="M587" s="720"/>
      <c r="N587" s="720"/>
      <c r="O587" s="720"/>
      <c r="P587" s="720"/>
      <c r="Q587" s="720"/>
      <c r="R587" s="720"/>
      <c r="S587" s="721"/>
      <c r="T587" s="184"/>
      <c r="U587" s="184"/>
    </row>
    <row r="588" spans="2:21" s="3" customFormat="1" ht="17.25" customHeight="1" thickBot="1">
      <c r="B588" s="722"/>
      <c r="C588" s="723"/>
      <c r="D588" s="723"/>
      <c r="E588" s="723"/>
      <c r="F588" s="723"/>
      <c r="G588" s="723"/>
      <c r="H588" s="723"/>
      <c r="I588" s="723"/>
      <c r="J588" s="724"/>
      <c r="K588" s="722"/>
      <c r="L588" s="723"/>
      <c r="M588" s="723"/>
      <c r="N588" s="723"/>
      <c r="O588" s="723"/>
      <c r="P588" s="723"/>
      <c r="Q588" s="723"/>
      <c r="R588" s="723"/>
      <c r="S588" s="724"/>
      <c r="T588" s="184"/>
      <c r="U588" s="184"/>
    </row>
    <row r="589" spans="2:21" s="3" customFormat="1" ht="17.25" customHeight="1">
      <c r="B589" s="716" t="s">
        <v>1224</v>
      </c>
      <c r="C589" s="717"/>
      <c r="D589" s="717"/>
      <c r="E589" s="717"/>
      <c r="F589" s="717"/>
      <c r="G589" s="717"/>
      <c r="H589" s="717"/>
      <c r="I589" s="717"/>
      <c r="J589" s="718"/>
      <c r="K589" s="716"/>
      <c r="L589" s="717"/>
      <c r="M589" s="717"/>
      <c r="N589" s="717"/>
      <c r="O589" s="717"/>
      <c r="P589" s="717"/>
      <c r="Q589" s="717"/>
      <c r="R589" s="717"/>
      <c r="S589" s="718"/>
      <c r="T589" s="184"/>
      <c r="U589" s="184"/>
    </row>
    <row r="590" spans="2:21" s="3" customFormat="1" ht="17.25" customHeight="1">
      <c r="B590" s="719"/>
      <c r="C590" s="720"/>
      <c r="D590" s="720"/>
      <c r="E590" s="720"/>
      <c r="F590" s="720"/>
      <c r="G590" s="720"/>
      <c r="H590" s="720"/>
      <c r="I590" s="720"/>
      <c r="J590" s="721"/>
      <c r="K590" s="719"/>
      <c r="L590" s="720"/>
      <c r="M590" s="720"/>
      <c r="N590" s="720"/>
      <c r="O590" s="720"/>
      <c r="P590" s="720"/>
      <c r="Q590" s="720"/>
      <c r="R590" s="720"/>
      <c r="S590" s="721"/>
      <c r="T590" s="184"/>
      <c r="U590" s="184"/>
    </row>
    <row r="591" spans="2:21" s="3" customFormat="1" ht="17.25" customHeight="1">
      <c r="B591" s="719"/>
      <c r="C591" s="720"/>
      <c r="D591" s="720"/>
      <c r="E591" s="720"/>
      <c r="F591" s="720"/>
      <c r="G591" s="720"/>
      <c r="H591" s="720"/>
      <c r="I591" s="720"/>
      <c r="J591" s="721"/>
      <c r="K591" s="719"/>
      <c r="L591" s="720"/>
      <c r="M591" s="720"/>
      <c r="N591" s="720"/>
      <c r="O591" s="720"/>
      <c r="P591" s="720"/>
      <c r="Q591" s="720"/>
      <c r="R591" s="720"/>
      <c r="S591" s="721"/>
      <c r="T591" s="184"/>
      <c r="U591" s="184"/>
    </row>
    <row r="592" spans="2:21" s="3" customFormat="1" ht="17.25" customHeight="1">
      <c r="B592" s="719"/>
      <c r="C592" s="720"/>
      <c r="D592" s="720"/>
      <c r="E592" s="720"/>
      <c r="F592" s="720"/>
      <c r="G592" s="720"/>
      <c r="H592" s="720"/>
      <c r="I592" s="720"/>
      <c r="J592" s="721"/>
      <c r="K592" s="719"/>
      <c r="L592" s="720"/>
      <c r="M592" s="720"/>
      <c r="N592" s="720"/>
      <c r="O592" s="720"/>
      <c r="P592" s="720"/>
      <c r="Q592" s="720"/>
      <c r="R592" s="720"/>
      <c r="S592" s="721"/>
      <c r="T592" s="184"/>
      <c r="U592" s="184"/>
    </row>
    <row r="593" spans="2:21" s="3" customFormat="1" ht="17.25" customHeight="1" thickBot="1">
      <c r="B593" s="722"/>
      <c r="C593" s="723"/>
      <c r="D593" s="723"/>
      <c r="E593" s="723"/>
      <c r="F593" s="723"/>
      <c r="G593" s="723"/>
      <c r="H593" s="723"/>
      <c r="I593" s="723"/>
      <c r="J593" s="724"/>
      <c r="K593" s="722"/>
      <c r="L593" s="723"/>
      <c r="M593" s="723"/>
      <c r="N593" s="723"/>
      <c r="O593" s="723"/>
      <c r="P593" s="723"/>
      <c r="Q593" s="723"/>
      <c r="R593" s="723"/>
      <c r="S593" s="724"/>
      <c r="T593" s="184"/>
      <c r="U593" s="184"/>
    </row>
    <row r="594" spans="2:21" s="3" customFormat="1" ht="17.25" customHeight="1">
      <c r="B594" s="778" t="s">
        <v>142</v>
      </c>
      <c r="C594" s="778"/>
      <c r="D594" s="778"/>
      <c r="E594" s="182"/>
      <c r="F594" s="182"/>
      <c r="G594" s="182"/>
      <c r="H594" s="182"/>
      <c r="I594" s="182"/>
      <c r="J594" s="45"/>
      <c r="K594" s="45"/>
      <c r="L594" s="181"/>
      <c r="M594" s="181"/>
      <c r="N594" s="182"/>
      <c r="O594" s="182"/>
      <c r="P594" s="182"/>
      <c r="Q594" s="1045" t="s">
        <v>186</v>
      </c>
      <c r="R594" s="1045"/>
      <c r="S594" s="1045"/>
      <c r="T594" s="183"/>
      <c r="U594" s="183"/>
    </row>
    <row r="595" spans="2:21" ht="89.25" customHeight="1"/>
    <row r="596" spans="2:21" ht="17.25" customHeight="1">
      <c r="B596" s="774" t="s">
        <v>275</v>
      </c>
      <c r="C596" s="774"/>
      <c r="D596" s="774"/>
      <c r="E596" s="774"/>
      <c r="F596" s="774"/>
      <c r="G596" s="774"/>
      <c r="H596" s="774"/>
      <c r="I596" s="774"/>
      <c r="J596" s="774"/>
      <c r="K596" s="774"/>
    </row>
    <row r="597" spans="2:21" ht="17.25" customHeight="1" thickBot="1"/>
    <row r="598" spans="2:21" ht="17.25" customHeight="1">
      <c r="B598" s="716" t="s">
        <v>1223</v>
      </c>
      <c r="C598" s="717"/>
      <c r="D598" s="717"/>
      <c r="E598" s="717"/>
      <c r="F598" s="717"/>
      <c r="G598" s="717"/>
      <c r="H598" s="717"/>
      <c r="I598" s="717"/>
      <c r="J598" s="717"/>
      <c r="K598" s="717"/>
      <c r="L598" s="717"/>
      <c r="M598" s="717"/>
      <c r="N598" s="717"/>
      <c r="O598" s="717"/>
      <c r="P598" s="717"/>
      <c r="Q598" s="717"/>
      <c r="R598" s="717"/>
      <c r="S598" s="718"/>
    </row>
    <row r="599" spans="2:21" ht="17.25" customHeight="1">
      <c r="B599" s="719"/>
      <c r="C599" s="720"/>
      <c r="D599" s="720"/>
      <c r="E599" s="720"/>
      <c r="F599" s="720"/>
      <c r="G599" s="720"/>
      <c r="H599" s="720"/>
      <c r="I599" s="720"/>
      <c r="J599" s="720"/>
      <c r="K599" s="720"/>
      <c r="L599" s="720"/>
      <c r="M599" s="720"/>
      <c r="N599" s="720"/>
      <c r="O599" s="720"/>
      <c r="P599" s="720"/>
      <c r="Q599" s="720"/>
      <c r="R599" s="720"/>
      <c r="S599" s="721"/>
    </row>
    <row r="600" spans="2:21" ht="17.25" customHeight="1">
      <c r="B600" s="719"/>
      <c r="C600" s="720"/>
      <c r="D600" s="720"/>
      <c r="E600" s="720"/>
      <c r="F600" s="720"/>
      <c r="G600" s="720"/>
      <c r="H600" s="720"/>
      <c r="I600" s="720"/>
      <c r="J600" s="720"/>
      <c r="K600" s="720"/>
      <c r="L600" s="720"/>
      <c r="M600" s="720"/>
      <c r="N600" s="720"/>
      <c r="O600" s="720"/>
      <c r="P600" s="720"/>
      <c r="Q600" s="720"/>
      <c r="R600" s="720"/>
      <c r="S600" s="721"/>
    </row>
    <row r="601" spans="2:21" ht="17.25" customHeight="1">
      <c r="B601" s="719"/>
      <c r="C601" s="720"/>
      <c r="D601" s="720"/>
      <c r="E601" s="720"/>
      <c r="F601" s="720"/>
      <c r="G601" s="720"/>
      <c r="H601" s="720"/>
      <c r="I601" s="720"/>
      <c r="J601" s="720"/>
      <c r="K601" s="720"/>
      <c r="L601" s="720"/>
      <c r="M601" s="720"/>
      <c r="N601" s="720"/>
      <c r="O601" s="720"/>
      <c r="P601" s="720"/>
      <c r="Q601" s="720"/>
      <c r="R601" s="720"/>
      <c r="S601" s="721"/>
    </row>
    <row r="602" spans="2:21" ht="17.25" customHeight="1">
      <c r="B602" s="719"/>
      <c r="C602" s="720"/>
      <c r="D602" s="720"/>
      <c r="E602" s="720"/>
      <c r="F602" s="720"/>
      <c r="G602" s="720"/>
      <c r="H602" s="720"/>
      <c r="I602" s="720"/>
      <c r="J602" s="720"/>
      <c r="K602" s="720"/>
      <c r="L602" s="720"/>
      <c r="M602" s="720"/>
      <c r="N602" s="720"/>
      <c r="O602" s="720"/>
      <c r="P602" s="720"/>
      <c r="Q602" s="720"/>
      <c r="R602" s="720"/>
      <c r="S602" s="721"/>
    </row>
    <row r="603" spans="2:21" ht="17.25" customHeight="1">
      <c r="B603" s="719"/>
      <c r="C603" s="720"/>
      <c r="D603" s="720"/>
      <c r="E603" s="720"/>
      <c r="F603" s="720"/>
      <c r="G603" s="720"/>
      <c r="H603" s="720"/>
      <c r="I603" s="720"/>
      <c r="J603" s="720"/>
      <c r="K603" s="720"/>
      <c r="L603" s="720"/>
      <c r="M603" s="720"/>
      <c r="N603" s="720"/>
      <c r="O603" s="720"/>
      <c r="P603" s="720"/>
      <c r="Q603" s="720"/>
      <c r="R603" s="720"/>
      <c r="S603" s="721"/>
    </row>
    <row r="604" spans="2:21" ht="17.25" customHeight="1">
      <c r="B604" s="719"/>
      <c r="C604" s="720"/>
      <c r="D604" s="720"/>
      <c r="E604" s="720"/>
      <c r="F604" s="720"/>
      <c r="G604" s="720"/>
      <c r="H604" s="720"/>
      <c r="I604" s="720"/>
      <c r="J604" s="720"/>
      <c r="K604" s="720"/>
      <c r="L604" s="720"/>
      <c r="M604" s="720"/>
      <c r="N604" s="720"/>
      <c r="O604" s="720"/>
      <c r="P604" s="720"/>
      <c r="Q604" s="720"/>
      <c r="R604" s="720"/>
      <c r="S604" s="721"/>
    </row>
    <row r="605" spans="2:21" ht="17.25" customHeight="1">
      <c r="B605" s="719"/>
      <c r="C605" s="720"/>
      <c r="D605" s="720"/>
      <c r="E605" s="720"/>
      <c r="F605" s="720"/>
      <c r="G605" s="720"/>
      <c r="H605" s="720"/>
      <c r="I605" s="720"/>
      <c r="J605" s="720"/>
      <c r="K605" s="720"/>
      <c r="L605" s="720"/>
      <c r="M605" s="720"/>
      <c r="N605" s="720"/>
      <c r="O605" s="720"/>
      <c r="P605" s="720"/>
      <c r="Q605" s="720"/>
      <c r="R605" s="720"/>
      <c r="S605" s="721"/>
    </row>
    <row r="606" spans="2:21" ht="17.25" customHeight="1" thickBot="1">
      <c r="B606" s="722"/>
      <c r="C606" s="723"/>
      <c r="D606" s="723"/>
      <c r="E606" s="723"/>
      <c r="F606" s="723"/>
      <c r="G606" s="723"/>
      <c r="H606" s="723"/>
      <c r="I606" s="723"/>
      <c r="J606" s="723"/>
      <c r="K606" s="723"/>
      <c r="L606" s="723"/>
      <c r="M606" s="723"/>
      <c r="N606" s="723"/>
      <c r="O606" s="723"/>
      <c r="P606" s="723"/>
      <c r="Q606" s="723"/>
      <c r="R606" s="723"/>
      <c r="S606" s="724"/>
    </row>
    <row r="607" spans="2:21" ht="17.25" customHeight="1"/>
    <row r="608" spans="2:21" ht="17.25" customHeight="1">
      <c r="B608" s="774" t="s">
        <v>276</v>
      </c>
      <c r="C608" s="774"/>
      <c r="D608" s="774"/>
      <c r="E608" s="774"/>
      <c r="F608" s="774"/>
      <c r="G608" s="774"/>
      <c r="H608" s="774"/>
      <c r="I608" s="774"/>
      <c r="J608" s="774"/>
      <c r="K608" s="774"/>
    </row>
    <row r="609" spans="1:19" ht="17.25" customHeight="1" thickBot="1"/>
    <row r="610" spans="1:19" ht="17.25" customHeight="1">
      <c r="B610" s="716" t="s">
        <v>1222</v>
      </c>
      <c r="C610" s="717"/>
      <c r="D610" s="717"/>
      <c r="E610" s="717"/>
      <c r="F610" s="717"/>
      <c r="G610" s="717"/>
      <c r="H610" s="717"/>
      <c r="I610" s="717"/>
      <c r="J610" s="717"/>
      <c r="K610" s="717"/>
      <c r="L610" s="717"/>
      <c r="M610" s="717"/>
      <c r="N610" s="717"/>
      <c r="O610" s="717"/>
      <c r="P610" s="717"/>
      <c r="Q610" s="717"/>
      <c r="R610" s="717"/>
      <c r="S610" s="718"/>
    </row>
    <row r="611" spans="1:19" ht="17.25" customHeight="1">
      <c r="B611" s="719"/>
      <c r="C611" s="720"/>
      <c r="D611" s="720"/>
      <c r="E611" s="720"/>
      <c r="F611" s="720"/>
      <c r="G611" s="720"/>
      <c r="H611" s="720"/>
      <c r="I611" s="720"/>
      <c r="J611" s="720"/>
      <c r="K611" s="720"/>
      <c r="L611" s="720"/>
      <c r="M611" s="720"/>
      <c r="N611" s="720"/>
      <c r="O611" s="720"/>
      <c r="P611" s="720"/>
      <c r="Q611" s="720"/>
      <c r="R611" s="720"/>
      <c r="S611" s="721"/>
    </row>
    <row r="612" spans="1:19" ht="17.25" customHeight="1">
      <c r="B612" s="719"/>
      <c r="C612" s="720"/>
      <c r="D612" s="720"/>
      <c r="E612" s="720"/>
      <c r="F612" s="720"/>
      <c r="G612" s="720"/>
      <c r="H612" s="720"/>
      <c r="I612" s="720"/>
      <c r="J612" s="720"/>
      <c r="K612" s="720"/>
      <c r="L612" s="720"/>
      <c r="M612" s="720"/>
      <c r="N612" s="720"/>
      <c r="O612" s="720"/>
      <c r="P612" s="720"/>
      <c r="Q612" s="720"/>
      <c r="R612" s="720"/>
      <c r="S612" s="721"/>
    </row>
    <row r="613" spans="1:19" ht="17.25" customHeight="1">
      <c r="B613" s="719"/>
      <c r="C613" s="720"/>
      <c r="D613" s="720"/>
      <c r="E613" s="720"/>
      <c r="F613" s="720"/>
      <c r="G613" s="720"/>
      <c r="H613" s="720"/>
      <c r="I613" s="720"/>
      <c r="J613" s="720"/>
      <c r="K613" s="720"/>
      <c r="L613" s="720"/>
      <c r="M613" s="720"/>
      <c r="N613" s="720"/>
      <c r="O613" s="720"/>
      <c r="P613" s="720"/>
      <c r="Q613" s="720"/>
      <c r="R613" s="720"/>
      <c r="S613" s="721"/>
    </row>
    <row r="614" spans="1:19" ht="17.25" customHeight="1">
      <c r="B614" s="719"/>
      <c r="C614" s="720"/>
      <c r="D614" s="720"/>
      <c r="E614" s="720"/>
      <c r="F614" s="720"/>
      <c r="G614" s="720"/>
      <c r="H614" s="720"/>
      <c r="I614" s="720"/>
      <c r="J614" s="720"/>
      <c r="K614" s="720"/>
      <c r="L614" s="720"/>
      <c r="M614" s="720"/>
      <c r="N614" s="720"/>
      <c r="O614" s="720"/>
      <c r="P614" s="720"/>
      <c r="Q614" s="720"/>
      <c r="R614" s="720"/>
      <c r="S614" s="721"/>
    </row>
    <row r="615" spans="1:19" ht="17.25" customHeight="1">
      <c r="B615" s="719"/>
      <c r="C615" s="720"/>
      <c r="D615" s="720"/>
      <c r="E615" s="720"/>
      <c r="F615" s="720"/>
      <c r="G615" s="720"/>
      <c r="H615" s="720"/>
      <c r="I615" s="720"/>
      <c r="J615" s="720"/>
      <c r="K615" s="720"/>
      <c r="L615" s="720"/>
      <c r="M615" s="720"/>
      <c r="N615" s="720"/>
      <c r="O615" s="720"/>
      <c r="P615" s="720"/>
      <c r="Q615" s="720"/>
      <c r="R615" s="720"/>
      <c r="S615" s="721"/>
    </row>
    <row r="616" spans="1:19" ht="17.25" customHeight="1">
      <c r="B616" s="719"/>
      <c r="C616" s="720"/>
      <c r="D616" s="720"/>
      <c r="E616" s="720"/>
      <c r="F616" s="720"/>
      <c r="G616" s="720"/>
      <c r="H616" s="720"/>
      <c r="I616" s="720"/>
      <c r="J616" s="720"/>
      <c r="K616" s="720"/>
      <c r="L616" s="720"/>
      <c r="M616" s="720"/>
      <c r="N616" s="720"/>
      <c r="O616" s="720"/>
      <c r="P616" s="720"/>
      <c r="Q616" s="720"/>
      <c r="R616" s="720"/>
      <c r="S616" s="721"/>
    </row>
    <row r="617" spans="1:19" ht="17.25" customHeight="1">
      <c r="B617" s="719"/>
      <c r="C617" s="720"/>
      <c r="D617" s="720"/>
      <c r="E617" s="720"/>
      <c r="F617" s="720"/>
      <c r="G617" s="720"/>
      <c r="H617" s="720"/>
      <c r="I617" s="720"/>
      <c r="J617" s="720"/>
      <c r="K617" s="720"/>
      <c r="L617" s="720"/>
      <c r="M617" s="720"/>
      <c r="N617" s="720"/>
      <c r="O617" s="720"/>
      <c r="P617" s="720"/>
      <c r="Q617" s="720"/>
      <c r="R617" s="720"/>
      <c r="S617" s="721"/>
    </row>
    <row r="618" spans="1:19" ht="17.25" customHeight="1" thickBot="1">
      <c r="B618" s="722"/>
      <c r="C618" s="723"/>
      <c r="D618" s="723"/>
      <c r="E618" s="723"/>
      <c r="F618" s="723"/>
      <c r="G618" s="723"/>
      <c r="H618" s="723"/>
      <c r="I618" s="723"/>
      <c r="J618" s="723"/>
      <c r="K618" s="723"/>
      <c r="L618" s="723"/>
      <c r="M618" s="723"/>
      <c r="N618" s="723"/>
      <c r="O618" s="723"/>
      <c r="P618" s="723"/>
      <c r="Q618" s="723"/>
      <c r="R618" s="723"/>
      <c r="S618" s="724"/>
    </row>
    <row r="619" spans="1:19" ht="17.25" customHeight="1">
      <c r="A619"/>
    </row>
    <row r="620" spans="1:19" ht="17.25" customHeight="1">
      <c r="A620"/>
    </row>
  </sheetData>
  <mergeCells count="1057">
    <mergeCell ref="S208:S209"/>
    <mergeCell ref="T208:T209"/>
    <mergeCell ref="E207:F207"/>
    <mergeCell ref="B65:D65"/>
    <mergeCell ref="H153:J153"/>
    <mergeCell ref="G76:H76"/>
    <mergeCell ref="B77:F77"/>
    <mergeCell ref="G77:H77"/>
    <mergeCell ref="K207:L207"/>
    <mergeCell ref="M207:N207"/>
    <mergeCell ref="O207:P207"/>
    <mergeCell ref="Q207:R207"/>
    <mergeCell ref="S207:T207"/>
    <mergeCell ref="C206:H206"/>
    <mergeCell ref="I206:N206"/>
    <mergeCell ref="O206:T206"/>
    <mergeCell ref="U206:U209"/>
    <mergeCell ref="S80:T80"/>
    <mergeCell ref="S84:T84"/>
    <mergeCell ref="B76:F76"/>
    <mergeCell ref="L83:P83"/>
    <mergeCell ref="Q83:R83"/>
    <mergeCell ref="N88:O88"/>
    <mergeCell ref="P88:Q88"/>
    <mergeCell ref="N89:N91"/>
    <mergeCell ref="O89:O91"/>
    <mergeCell ref="Q78:R78"/>
    <mergeCell ref="S78:T78"/>
    <mergeCell ref="C207:D207"/>
    <mergeCell ref="L99:L101"/>
    <mergeCell ref="I80:J80"/>
    <mergeCell ref="K139:K148"/>
    <mergeCell ref="V206:V209"/>
    <mergeCell ref="B206:B209"/>
    <mergeCell ref="G538:I538"/>
    <mergeCell ref="C536:D538"/>
    <mergeCell ref="E536:F538"/>
    <mergeCell ref="B536:B538"/>
    <mergeCell ref="D208:D209"/>
    <mergeCell ref="E208:E209"/>
    <mergeCell ref="F208:F209"/>
    <mergeCell ref="G208:G209"/>
    <mergeCell ref="H208:H209"/>
    <mergeCell ref="I208:I209"/>
    <mergeCell ref="J208:J209"/>
    <mergeCell ref="K208:K209"/>
    <mergeCell ref="L208:L209"/>
    <mergeCell ref="M208:M209"/>
    <mergeCell ref="N208:N209"/>
    <mergeCell ref="O208:O209"/>
    <mergeCell ref="R442:T442"/>
    <mergeCell ref="M427:P427"/>
    <mergeCell ref="M314:O315"/>
    <mergeCell ref="B223:H223"/>
    <mergeCell ref="B224:H224"/>
    <mergeCell ref="G207:H207"/>
    <mergeCell ref="I207:J207"/>
    <mergeCell ref="O502:U503"/>
    <mergeCell ref="O504:U505"/>
    <mergeCell ref="B443:G443"/>
    <mergeCell ref="K443:L443"/>
    <mergeCell ref="M443:N443"/>
    <mergeCell ref="P443:Q443"/>
    <mergeCell ref="R443:T443"/>
    <mergeCell ref="B14:E14"/>
    <mergeCell ref="F14:O14"/>
    <mergeCell ref="Q194:S194"/>
    <mergeCell ref="O195:O197"/>
    <mergeCell ref="Q195:U203"/>
    <mergeCell ref="B202:B203"/>
    <mergeCell ref="C202:C203"/>
    <mergeCell ref="D202:D203"/>
    <mergeCell ref="E202:E203"/>
    <mergeCell ref="F202:F203"/>
    <mergeCell ref="G202:G203"/>
    <mergeCell ref="H202:H203"/>
    <mergeCell ref="I202:I203"/>
    <mergeCell ref="J202:J203"/>
    <mergeCell ref="K202:K203"/>
    <mergeCell ref="L202:L203"/>
    <mergeCell ref="M202:M203"/>
    <mergeCell ref="N202:N203"/>
    <mergeCell ref="O202:O203"/>
    <mergeCell ref="P127:P134"/>
    <mergeCell ref="M99:M101"/>
    <mergeCell ref="N99:N101"/>
    <mergeCell ref="I126:I134"/>
    <mergeCell ref="J126:J134"/>
    <mergeCell ref="K89:K91"/>
    <mergeCell ref="Q100:Q101"/>
    <mergeCell ref="R100:R101"/>
    <mergeCell ref="O127:O134"/>
    <mergeCell ref="S100:S101"/>
    <mergeCell ref="O139:O148"/>
    <mergeCell ref="S82:T82"/>
    <mergeCell ref="S79:T79"/>
    <mergeCell ref="U443:V443"/>
    <mergeCell ref="B221:H221"/>
    <mergeCell ref="B222:H222"/>
    <mergeCell ref="M434:R434"/>
    <mergeCell ref="B257:H257"/>
    <mergeCell ref="B296:D296"/>
    <mergeCell ref="T364:T366"/>
    <mergeCell ref="B373:G373"/>
    <mergeCell ref="M414:P414"/>
    <mergeCell ref="H364:H366"/>
    <mergeCell ref="B433:D433"/>
    <mergeCell ref="C208:C209"/>
    <mergeCell ref="E451:E453"/>
    <mergeCell ref="F451:F453"/>
    <mergeCell ref="N460:S461"/>
    <mergeCell ref="N462:S462"/>
    <mergeCell ref="B462:C462"/>
    <mergeCell ref="D462:E462"/>
    <mergeCell ref="F462:G462"/>
    <mergeCell ref="F448:H450"/>
    <mergeCell ref="I448:K450"/>
    <mergeCell ref="B225:H225"/>
    <mergeCell ref="B227:E227"/>
    <mergeCell ref="B261:S262"/>
    <mergeCell ref="B444:G444"/>
    <mergeCell ref="R445:T445"/>
    <mergeCell ref="P352:P354"/>
    <mergeCell ref="B319:P319"/>
    <mergeCell ref="N322:N329"/>
    <mergeCell ref="I330:K331"/>
    <mergeCell ref="G451:G453"/>
    <mergeCell ref="H451:H453"/>
    <mergeCell ref="R364:R366"/>
    <mergeCell ref="S364:S366"/>
    <mergeCell ref="H306:H313"/>
    <mergeCell ref="N377:S377"/>
    <mergeCell ref="N378:S378"/>
    <mergeCell ref="H462:M462"/>
    <mergeCell ref="H463:M463"/>
    <mergeCell ref="H464:M464"/>
    <mergeCell ref="H465:M465"/>
    <mergeCell ref="M424:O424"/>
    <mergeCell ref="F428:F432"/>
    <mergeCell ref="G428:I432"/>
    <mergeCell ref="J428:J432"/>
    <mergeCell ref="H437:H441"/>
    <mergeCell ref="I437:I441"/>
    <mergeCell ref="L448:M450"/>
    <mergeCell ref="B447:H447"/>
    <mergeCell ref="O322:O329"/>
    <mergeCell ref="N463:S463"/>
    <mergeCell ref="C448:E450"/>
    <mergeCell ref="C451:C453"/>
    <mergeCell ref="D451:D453"/>
    <mergeCell ref="B436:E436"/>
    <mergeCell ref="O437:O441"/>
    <mergeCell ref="D364:D366"/>
    <mergeCell ref="O330:Q331"/>
    <mergeCell ref="J364:J366"/>
    <mergeCell ref="R321:R331"/>
    <mergeCell ref="P517:T517"/>
    <mergeCell ref="K514:O514"/>
    <mergeCell ref="B512:D512"/>
    <mergeCell ref="E518:I518"/>
    <mergeCell ref="K516:O516"/>
    <mergeCell ref="K517:O517"/>
    <mergeCell ref="E511:I511"/>
    <mergeCell ref="B515:D515"/>
    <mergeCell ref="K515:O515"/>
    <mergeCell ref="E515:I515"/>
    <mergeCell ref="N473:S473"/>
    <mergeCell ref="N474:S474"/>
    <mergeCell ref="L491:O494"/>
    <mergeCell ref="L495:O495"/>
    <mergeCell ref="K518:O518"/>
    <mergeCell ref="P513:T513"/>
    <mergeCell ref="O506:U507"/>
    <mergeCell ref="N471:S472"/>
    <mergeCell ref="B470:G470"/>
    <mergeCell ref="B495:E495"/>
    <mergeCell ref="H481:I481"/>
    <mergeCell ref="L481:M481"/>
    <mergeCell ref="B484:S488"/>
    <mergeCell ref="F473:G473"/>
    <mergeCell ref="H477:I480"/>
    <mergeCell ref="D477:E480"/>
    <mergeCell ref="B481:C481"/>
    <mergeCell ref="G493:G494"/>
    <mergeCell ref="H493:H494"/>
    <mergeCell ref="I493:I494"/>
    <mergeCell ref="B483:D483"/>
    <mergeCell ref="T58:V58"/>
    <mergeCell ref="T59:V59"/>
    <mergeCell ref="T60:V60"/>
    <mergeCell ref="B59:G59"/>
    <mergeCell ref="B60:G60"/>
    <mergeCell ref="B61:G61"/>
    <mergeCell ref="B62:G62"/>
    <mergeCell ref="O126:P126"/>
    <mergeCell ref="L126:L134"/>
    <mergeCell ref="L139:L148"/>
    <mergeCell ref="T61:V61"/>
    <mergeCell ref="B108:R108"/>
    <mergeCell ref="H88:H91"/>
    <mergeCell ref="I88:I91"/>
    <mergeCell ref="E126:E134"/>
    <mergeCell ref="F126:F134"/>
    <mergeCell ref="G126:G134"/>
    <mergeCell ref="G88:G91"/>
    <mergeCell ref="B78:F78"/>
    <mergeCell ref="G78:H78"/>
    <mergeCell ref="I77:J77"/>
    <mergeCell ref="I74:J75"/>
    <mergeCell ref="R88:S88"/>
    <mergeCell ref="B98:C98"/>
    <mergeCell ref="L89:L91"/>
    <mergeCell ref="M89:M91"/>
    <mergeCell ref="B73:G73"/>
    <mergeCell ref="B120:F120"/>
    <mergeCell ref="B74:F75"/>
    <mergeCell ref="I83:J83"/>
    <mergeCell ref="I84:J84"/>
    <mergeCell ref="K99:K101"/>
    <mergeCell ref="K176:K178"/>
    <mergeCell ref="S89:S91"/>
    <mergeCell ref="S83:T83"/>
    <mergeCell ref="B164:B168"/>
    <mergeCell ref="G164:S170"/>
    <mergeCell ref="H154:S160"/>
    <mergeCell ref="L176:L178"/>
    <mergeCell ref="M176:M178"/>
    <mergeCell ref="O176:O178"/>
    <mergeCell ref="P176:P178"/>
    <mergeCell ref="Q176:Q178"/>
    <mergeCell ref="I79:J79"/>
    <mergeCell ref="Q81:R81"/>
    <mergeCell ref="L88:M88"/>
    <mergeCell ref="P100:P101"/>
    <mergeCell ref="H139:H148"/>
    <mergeCell ref="B172:E172"/>
    <mergeCell ref="B139:B148"/>
    <mergeCell ref="J176:J178"/>
    <mergeCell ref="L79:P79"/>
    <mergeCell ref="P98:S99"/>
    <mergeCell ref="Q89:Q91"/>
    <mergeCell ref="R89:R91"/>
    <mergeCell ref="Q79:R79"/>
    <mergeCell ref="Q80:R80"/>
    <mergeCell ref="J89:J91"/>
    <mergeCell ref="J88:K88"/>
    <mergeCell ref="L81:P81"/>
    <mergeCell ref="W38:W41"/>
    <mergeCell ref="T42:V42"/>
    <mergeCell ref="T43:V43"/>
    <mergeCell ref="T44:V44"/>
    <mergeCell ref="T45:V45"/>
    <mergeCell ref="T46:V46"/>
    <mergeCell ref="T47:V47"/>
    <mergeCell ref="T48:V48"/>
    <mergeCell ref="T49:V49"/>
    <mergeCell ref="T50:V50"/>
    <mergeCell ref="T51:V51"/>
    <mergeCell ref="T52:V52"/>
    <mergeCell ref="T53:V53"/>
    <mergeCell ref="B56:G56"/>
    <mergeCell ref="B57:G57"/>
    <mergeCell ref="T54:V54"/>
    <mergeCell ref="T55:V55"/>
    <mergeCell ref="T56:V56"/>
    <mergeCell ref="T57:V57"/>
    <mergeCell ref="K45:M45"/>
    <mergeCell ref="K46:M46"/>
    <mergeCell ref="K47:M47"/>
    <mergeCell ref="K48:M48"/>
    <mergeCell ref="K49:M49"/>
    <mergeCell ref="K50:M50"/>
    <mergeCell ref="K51:M51"/>
    <mergeCell ref="K56:M56"/>
    <mergeCell ref="F21:O21"/>
    <mergeCell ref="F22:O22"/>
    <mergeCell ref="F23:O23"/>
    <mergeCell ref="B27:G27"/>
    <mergeCell ref="T62:V62"/>
    <mergeCell ref="T63:V63"/>
    <mergeCell ref="T38:V41"/>
    <mergeCell ref="J34:O34"/>
    <mergeCell ref="J35:O35"/>
    <mergeCell ref="B123:F123"/>
    <mergeCell ref="K58:M58"/>
    <mergeCell ref="B25:S26"/>
    <mergeCell ref="B38:G41"/>
    <mergeCell ref="B42:G42"/>
    <mergeCell ref="B43:G43"/>
    <mergeCell ref="B44:G44"/>
    <mergeCell ref="B45:G45"/>
    <mergeCell ref="B46:G46"/>
    <mergeCell ref="B47:G47"/>
    <mergeCell ref="B48:G48"/>
    <mergeCell ref="B49:G49"/>
    <mergeCell ref="B50:G50"/>
    <mergeCell ref="H38:I40"/>
    <mergeCell ref="B22:E22"/>
    <mergeCell ref="B37:G37"/>
    <mergeCell ref="B23:E23"/>
    <mergeCell ref="B58:G58"/>
    <mergeCell ref="K44:M44"/>
    <mergeCell ref="K43:M43"/>
    <mergeCell ref="K42:M42"/>
    <mergeCell ref="B79:F79"/>
    <mergeCell ref="B80:F80"/>
    <mergeCell ref="B7:S8"/>
    <mergeCell ref="K57:M57"/>
    <mergeCell ref="B63:G63"/>
    <mergeCell ref="P38:R40"/>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59:M59"/>
    <mergeCell ref="K60:M60"/>
    <mergeCell ref="K61:M61"/>
    <mergeCell ref="K62:M62"/>
    <mergeCell ref="K63:M63"/>
    <mergeCell ref="B51:G51"/>
    <mergeCell ref="B52:G52"/>
    <mergeCell ref="B53:G53"/>
    <mergeCell ref="B54:G54"/>
    <mergeCell ref="B55:G55"/>
    <mergeCell ref="F16:G16"/>
    <mergeCell ref="H16:I16"/>
    <mergeCell ref="J16:K16"/>
    <mergeCell ref="K38:M41"/>
    <mergeCell ref="N38:N41"/>
    <mergeCell ref="B138:E138"/>
    <mergeCell ref="B152:E152"/>
    <mergeCell ref="B162:E162"/>
    <mergeCell ref="D98:E98"/>
    <mergeCell ref="F98:G98"/>
    <mergeCell ref="H98:I98"/>
    <mergeCell ref="J98:K98"/>
    <mergeCell ref="L98:M98"/>
    <mergeCell ref="K126:K134"/>
    <mergeCell ref="M126:M134"/>
    <mergeCell ref="N126:N134"/>
    <mergeCell ref="B110:R113"/>
    <mergeCell ref="B121:R121"/>
    <mergeCell ref="C126:C134"/>
    <mergeCell ref="N98:O98"/>
    <mergeCell ref="D99:D101"/>
    <mergeCell ref="G99:G101"/>
    <mergeCell ref="H99:H101"/>
    <mergeCell ref="I99:I101"/>
    <mergeCell ref="J99:J101"/>
    <mergeCell ref="K52:M52"/>
    <mergeCell ref="K53:M53"/>
    <mergeCell ref="K54:M54"/>
    <mergeCell ref="K55:M55"/>
    <mergeCell ref="D126:D134"/>
    <mergeCell ref="B72:R72"/>
    <mergeCell ref="F18:O18"/>
    <mergeCell ref="F20:O20"/>
    <mergeCell ref="AJ432:AJ433"/>
    <mergeCell ref="E276:F278"/>
    <mergeCell ref="J314:L315"/>
    <mergeCell ref="G314:I315"/>
    <mergeCell ref="P305:P315"/>
    <mergeCell ref="Q305:Q315"/>
    <mergeCell ref="B378:F378"/>
    <mergeCell ref="B403:F403"/>
    <mergeCell ref="B404:F404"/>
    <mergeCell ref="B405:F405"/>
    <mergeCell ref="B406:F406"/>
    <mergeCell ref="E286:E290"/>
    <mergeCell ref="B407:F407"/>
    <mergeCell ref="B427:E427"/>
    <mergeCell ref="J322:J329"/>
    <mergeCell ref="K322:K329"/>
    <mergeCell ref="L322:L329"/>
    <mergeCell ref="M322:M329"/>
    <mergeCell ref="B321:B331"/>
    <mergeCell ref="C321:C331"/>
    <mergeCell ref="W321:W331"/>
    <mergeCell ref="H376:M376"/>
    <mergeCell ref="H377:M377"/>
    <mergeCell ref="N380:S380"/>
    <mergeCell ref="T321:T331"/>
    <mergeCell ref="C305:C315"/>
    <mergeCell ref="V321:V331"/>
    <mergeCell ref="I322:I329"/>
    <mergeCell ref="P322:P329"/>
    <mergeCell ref="Q322:Q329"/>
    <mergeCell ref="N379:S379"/>
    <mergeCell ref="N381:S381"/>
    <mergeCell ref="Q594:S594"/>
    <mergeCell ref="B572:J576"/>
    <mergeCell ref="K572:S576"/>
    <mergeCell ref="Q577:S577"/>
    <mergeCell ref="Q580:S580"/>
    <mergeCell ref="B581:J588"/>
    <mergeCell ref="K581:S588"/>
    <mergeCell ref="G523:I526"/>
    <mergeCell ref="G527:I527"/>
    <mergeCell ref="N464:S464"/>
    <mergeCell ref="N465:S465"/>
    <mergeCell ref="F466:G466"/>
    <mergeCell ref="D474:E474"/>
    <mergeCell ref="P491:Q494"/>
    <mergeCell ref="G534:I534"/>
    <mergeCell ref="P514:T514"/>
    <mergeCell ref="P518:T518"/>
    <mergeCell ref="K512:O512"/>
    <mergeCell ref="B509:G509"/>
    <mergeCell ref="B511:D511"/>
    <mergeCell ref="R495:T495"/>
    <mergeCell ref="K510:O511"/>
    <mergeCell ref="P510:T511"/>
    <mergeCell ref="O500:U501"/>
    <mergeCell ref="G491:I492"/>
    <mergeCell ref="O525:S541"/>
    <mergeCell ref="B465:C465"/>
    <mergeCell ref="P481:Q481"/>
    <mergeCell ref="B464:C464"/>
    <mergeCell ref="P495:Q495"/>
    <mergeCell ref="F474:G474"/>
    <mergeCell ref="B467:C467"/>
    <mergeCell ref="B598:S606"/>
    <mergeCell ref="B610:S618"/>
    <mergeCell ref="B608:K608"/>
    <mergeCell ref="B596:K596"/>
    <mergeCell ref="H502:N503"/>
    <mergeCell ref="H504:N505"/>
    <mergeCell ref="H506:N507"/>
    <mergeCell ref="B502:G503"/>
    <mergeCell ref="B504:G505"/>
    <mergeCell ref="Q560:S560"/>
    <mergeCell ref="B554:J559"/>
    <mergeCell ref="Q563:S563"/>
    <mergeCell ref="B564:J571"/>
    <mergeCell ref="K564:S571"/>
    <mergeCell ref="G539:I539"/>
    <mergeCell ref="G540:I540"/>
    <mergeCell ref="G541:I541"/>
    <mergeCell ref="O523:S523"/>
    <mergeCell ref="K524:K526"/>
    <mergeCell ref="L524:L526"/>
    <mergeCell ref="M524:M526"/>
    <mergeCell ref="B543:S544"/>
    <mergeCell ref="J523:M523"/>
    <mergeCell ref="J524:J526"/>
    <mergeCell ref="B594:D594"/>
    <mergeCell ref="B579:E579"/>
    <mergeCell ref="E512:I512"/>
    <mergeCell ref="E514:I514"/>
    <mergeCell ref="E516:I516"/>
    <mergeCell ref="E517:I517"/>
    <mergeCell ref="K513:O513"/>
    <mergeCell ref="E513:I513"/>
    <mergeCell ref="B513:D513"/>
    <mergeCell ref="B491:E494"/>
    <mergeCell ref="B514:D514"/>
    <mergeCell ref="B516:D516"/>
    <mergeCell ref="B517:D517"/>
    <mergeCell ref="D463:E463"/>
    <mergeCell ref="F463:G463"/>
    <mergeCell ref="H466:M466"/>
    <mergeCell ref="N477:O480"/>
    <mergeCell ref="J477:K480"/>
    <mergeCell ref="F477:G480"/>
    <mergeCell ref="J481:K481"/>
    <mergeCell ref="E349:F351"/>
    <mergeCell ref="G349:H351"/>
    <mergeCell ref="S352:S354"/>
    <mergeCell ref="T352:T354"/>
    <mergeCell ref="T378:X378"/>
    <mergeCell ref="T379:X379"/>
    <mergeCell ref="B376:F376"/>
    <mergeCell ref="B412:H412"/>
    <mergeCell ref="R361:S363"/>
    <mergeCell ref="C352:C354"/>
    <mergeCell ref="M364:M366"/>
    <mergeCell ref="N361:O363"/>
    <mergeCell ref="G364:G366"/>
    <mergeCell ref="N374:S375"/>
    <mergeCell ref="H374:M375"/>
    <mergeCell ref="B374:G375"/>
    <mergeCell ref="H378:M378"/>
    <mergeCell ref="B349:B351"/>
    <mergeCell ref="Q352:Q354"/>
    <mergeCell ref="P516:T516"/>
    <mergeCell ref="T377:X377"/>
    <mergeCell ref="L361:M363"/>
    <mergeCell ref="T361:U363"/>
    <mergeCell ref="K364:K366"/>
    <mergeCell ref="R266:S267"/>
    <mergeCell ref="Q266:Q269"/>
    <mergeCell ref="L266:L269"/>
    <mergeCell ref="M229:Q259"/>
    <mergeCell ref="O352:O354"/>
    <mergeCell ref="U364:U366"/>
    <mergeCell ref="U321:U331"/>
    <mergeCell ref="E352:E354"/>
    <mergeCell ref="B305:B315"/>
    <mergeCell ref="B340:O340"/>
    <mergeCell ref="B346:G346"/>
    <mergeCell ref="B335:I335"/>
    <mergeCell ref="O364:O366"/>
    <mergeCell ref="P364:P366"/>
    <mergeCell ref="E364:E366"/>
    <mergeCell ref="I349:J351"/>
    <mergeCell ref="K349:L351"/>
    <mergeCell ref="I364:I366"/>
    <mergeCell ref="P361:Q363"/>
    <mergeCell ref="B297:S301"/>
    <mergeCell ref="F361:G363"/>
    <mergeCell ref="H361:I363"/>
    <mergeCell ref="J361:K363"/>
    <mergeCell ref="R305:R315"/>
    <mergeCell ref="L330:N331"/>
    <mergeCell ref="C349:D351"/>
    <mergeCell ref="B364:B366"/>
    <mergeCell ref="C364:C366"/>
    <mergeCell ref="S321:S331"/>
    <mergeCell ref="I279:I280"/>
    <mergeCell ref="J279:J280"/>
    <mergeCell ref="T374:X375"/>
    <mergeCell ref="T376:X376"/>
    <mergeCell ref="F364:F366"/>
    <mergeCell ref="D289:D290"/>
    <mergeCell ref="V279:V280"/>
    <mergeCell ref="W279:W280"/>
    <mergeCell ref="C289:C290"/>
    <mergeCell ref="S279:S280"/>
    <mergeCell ref="O306:O313"/>
    <mergeCell ref="I306:I313"/>
    <mergeCell ref="J306:J313"/>
    <mergeCell ref="K306:K313"/>
    <mergeCell ref="L306:L313"/>
    <mergeCell ref="B348:D348"/>
    <mergeCell ref="M306:M313"/>
    <mergeCell ref="O279:O280"/>
    <mergeCell ref="P279:P280"/>
    <mergeCell ref="D305:O305"/>
    <mergeCell ref="N364:N366"/>
    <mergeCell ref="B341:Q344"/>
    <mergeCell ref="Q364:Q366"/>
    <mergeCell ref="N352:N354"/>
    <mergeCell ref="D314:F315"/>
    <mergeCell ref="B303:N303"/>
    <mergeCell ref="U349:V351"/>
    <mergeCell ref="U352:U354"/>
    <mergeCell ref="D306:D313"/>
    <mergeCell ref="E306:E313"/>
    <mergeCell ref="F306:F313"/>
    <mergeCell ref="G306:G313"/>
    <mergeCell ref="S176:S178"/>
    <mergeCell ref="V176:V178"/>
    <mergeCell ref="G176:G178"/>
    <mergeCell ref="H176:H178"/>
    <mergeCell ref="I176:I178"/>
    <mergeCell ref="C175:C178"/>
    <mergeCell ref="D175:D178"/>
    <mergeCell ref="B220:H220"/>
    <mergeCell ref="G174:V174"/>
    <mergeCell ref="B216:H216"/>
    <mergeCell ref="F154:F158"/>
    <mergeCell ref="O175:R175"/>
    <mergeCell ref="C164:C168"/>
    <mergeCell ref="D164:D168"/>
    <mergeCell ref="E164:E168"/>
    <mergeCell ref="C174:F174"/>
    <mergeCell ref="B194:G194"/>
    <mergeCell ref="K175:N175"/>
    <mergeCell ref="O213:Q213"/>
    <mergeCell ref="I214:I215"/>
    <mergeCell ref="M214:M215"/>
    <mergeCell ref="J214:L214"/>
    <mergeCell ref="B217:H217"/>
    <mergeCell ref="B218:H218"/>
    <mergeCell ref="B213:G213"/>
    <mergeCell ref="P208:P209"/>
    <mergeCell ref="Q208:Q209"/>
    <mergeCell ref="R208:R209"/>
    <mergeCell ref="E175:E178"/>
    <mergeCell ref="F175:F178"/>
    <mergeCell ref="B205:H205"/>
    <mergeCell ref="O214:S225"/>
    <mergeCell ref="G175:J175"/>
    <mergeCell ref="O187:O189"/>
    <mergeCell ref="C139:C148"/>
    <mergeCell ref="D139:D148"/>
    <mergeCell ref="E139:E148"/>
    <mergeCell ref="F139:F148"/>
    <mergeCell ref="G139:G148"/>
    <mergeCell ref="C154:C158"/>
    <mergeCell ref="X38:X41"/>
    <mergeCell ref="B66:R71"/>
    <mergeCell ref="B99:B101"/>
    <mergeCell ref="C99:C101"/>
    <mergeCell ref="S76:T76"/>
    <mergeCell ref="Q76:R76"/>
    <mergeCell ref="L76:P76"/>
    <mergeCell ref="S74:T75"/>
    <mergeCell ref="Q74:R75"/>
    <mergeCell ref="L74:P75"/>
    <mergeCell ref="L85:P85"/>
    <mergeCell ref="Q85:R85"/>
    <mergeCell ref="S85:T85"/>
    <mergeCell ref="O38:O41"/>
    <mergeCell ref="S81:T81"/>
    <mergeCell ref="L82:P82"/>
    <mergeCell ref="Q82:R82"/>
    <mergeCell ref="L77:P77"/>
    <mergeCell ref="Q77:R77"/>
    <mergeCell ref="S77:T77"/>
    <mergeCell ref="L78:P78"/>
    <mergeCell ref="B192:I192"/>
    <mergeCell ref="S175:V175"/>
    <mergeCell ref="M139:M148"/>
    <mergeCell ref="N139:N148"/>
    <mergeCell ref="L84:P84"/>
    <mergeCell ref="L80:P80"/>
    <mergeCell ref="O99:O101"/>
    <mergeCell ref="B85:F85"/>
    <mergeCell ref="G85:H85"/>
    <mergeCell ref="B88:B91"/>
    <mergeCell ref="C88:C91"/>
    <mergeCell ref="D88:D91"/>
    <mergeCell ref="E88:E91"/>
    <mergeCell ref="F88:F91"/>
    <mergeCell ref="P89:P91"/>
    <mergeCell ref="I76:J76"/>
    <mergeCell ref="I78:J78"/>
    <mergeCell ref="I81:J81"/>
    <mergeCell ref="I82:J82"/>
    <mergeCell ref="H126:H134"/>
    <mergeCell ref="B87:H87"/>
    <mergeCell ref="I85:J85"/>
    <mergeCell ref="G79:H79"/>
    <mergeCell ref="E99:E101"/>
    <mergeCell ref="F99:F101"/>
    <mergeCell ref="N279:N280"/>
    <mergeCell ref="R279:R280"/>
    <mergeCell ref="C279:C280"/>
    <mergeCell ref="D279:D280"/>
    <mergeCell ref="B264:K264"/>
    <mergeCell ref="M183:P183"/>
    <mergeCell ref="R183:U183"/>
    <mergeCell ref="T176:T178"/>
    <mergeCell ref="U176:U178"/>
    <mergeCell ref="B248:H248"/>
    <mergeCell ref="B125:E125"/>
    <mergeCell ref="B109:F109"/>
    <mergeCell ref="B115:F115"/>
    <mergeCell ref="I139:I148"/>
    <mergeCell ref="U185:U187"/>
    <mergeCell ref="D154:D158"/>
    <mergeCell ref="E154:E158"/>
    <mergeCell ref="B183:K190"/>
    <mergeCell ref="M185:M189"/>
    <mergeCell ref="G163:I163"/>
    <mergeCell ref="B182:D182"/>
    <mergeCell ref="N176:N178"/>
    <mergeCell ref="B174:B178"/>
    <mergeCell ref="B219:H219"/>
    <mergeCell ref="B237:H237"/>
    <mergeCell ref="F266:F269"/>
    <mergeCell ref="B274:K274"/>
    <mergeCell ref="B233:H233"/>
    <mergeCell ref="B234:H234"/>
    <mergeCell ref="U279:U280"/>
    <mergeCell ref="M228:O228"/>
    <mergeCell ref="B259:H259"/>
    <mergeCell ref="G74:H75"/>
    <mergeCell ref="B116:R119"/>
    <mergeCell ref="T266:T269"/>
    <mergeCell ref="B275:D275"/>
    <mergeCell ref="B276:B280"/>
    <mergeCell ref="B230:H230"/>
    <mergeCell ref="G276:H278"/>
    <mergeCell ref="L279:L280"/>
    <mergeCell ref="M279:M280"/>
    <mergeCell ref="G279:G280"/>
    <mergeCell ref="H279:H280"/>
    <mergeCell ref="B255:H255"/>
    <mergeCell ref="B239:H239"/>
    <mergeCell ref="B243:H243"/>
    <mergeCell ref="B244:H244"/>
    <mergeCell ref="B126:B134"/>
    <mergeCell ref="J139:J148"/>
    <mergeCell ref="N187:N189"/>
    <mergeCell ref="Q279:Q280"/>
    <mergeCell ref="Q84:R84"/>
    <mergeCell ref="G84:H84"/>
    <mergeCell ref="R185:R187"/>
    <mergeCell ref="R176:R178"/>
    <mergeCell ref="R276:W278"/>
    <mergeCell ref="B214:H215"/>
    <mergeCell ref="I276:Q276"/>
    <mergeCell ref="O277:Q278"/>
    <mergeCell ref="T279:T280"/>
    <mergeCell ref="B235:H235"/>
    <mergeCell ref="B236:H236"/>
    <mergeCell ref="B238:H238"/>
    <mergeCell ref="B232:H232"/>
    <mergeCell ref="B11:E11"/>
    <mergeCell ref="B12:E12"/>
    <mergeCell ref="M191:P191"/>
    <mergeCell ref="B229:H229"/>
    <mergeCell ref="B195:B197"/>
    <mergeCell ref="C195:N196"/>
    <mergeCell ref="G80:H80"/>
    <mergeCell ref="B81:F81"/>
    <mergeCell ref="G81:H81"/>
    <mergeCell ref="B82:F82"/>
    <mergeCell ref="G82:H82"/>
    <mergeCell ref="B83:F83"/>
    <mergeCell ref="G83:H83"/>
    <mergeCell ref="B84:F84"/>
    <mergeCell ref="F279:F280"/>
    <mergeCell ref="B245:H245"/>
    <mergeCell ref="E279:E280"/>
    <mergeCell ref="B258:H258"/>
    <mergeCell ref="B256:H256"/>
    <mergeCell ref="N185:P186"/>
    <mergeCell ref="B266:B269"/>
    <mergeCell ref="C266:C269"/>
    <mergeCell ref="B34:G34"/>
    <mergeCell ref="B35:G35"/>
    <mergeCell ref="J28:O28"/>
    <mergeCell ref="J29:O29"/>
    <mergeCell ref="J30:O30"/>
    <mergeCell ref="J31:O31"/>
    <mergeCell ref="B251:H251"/>
    <mergeCell ref="B242:H242"/>
    <mergeCell ref="N16:O16"/>
    <mergeCell ref="B231:H231"/>
    <mergeCell ref="B352:B354"/>
    <mergeCell ref="D352:D354"/>
    <mergeCell ref="B361:C363"/>
    <mergeCell ref="G423:I423"/>
    <mergeCell ref="K437:L441"/>
    <mergeCell ref="P437:Q441"/>
    <mergeCell ref="B425:D425"/>
    <mergeCell ref="G424:I424"/>
    <mergeCell ref="B428:D432"/>
    <mergeCell ref="E428:E432"/>
    <mergeCell ref="M433:R433"/>
    <mergeCell ref="B434:D434"/>
    <mergeCell ref="K352:K354"/>
    <mergeCell ref="M421:O421"/>
    <mergeCell ref="G352:G354"/>
    <mergeCell ref="M420:O420"/>
    <mergeCell ref="R420:T420"/>
    <mergeCell ref="G420:I420"/>
    <mergeCell ref="B414:E414"/>
    <mergeCell ref="M422:O422"/>
    <mergeCell ref="R424:T424"/>
    <mergeCell ref="M428:R432"/>
    <mergeCell ref="G425:I425"/>
    <mergeCell ref="G434:I434"/>
    <mergeCell ref="L352:L354"/>
    <mergeCell ref="M352:M354"/>
    <mergeCell ref="B422:D422"/>
    <mergeCell ref="B437:G441"/>
    <mergeCell ref="L364:L366"/>
    <mergeCell ref="B423:D423"/>
    <mergeCell ref="T382:X382"/>
    <mergeCell ref="T397:X397"/>
    <mergeCell ref="B560:D560"/>
    <mergeCell ref="G536:I536"/>
    <mergeCell ref="G537:I537"/>
    <mergeCell ref="G530:I530"/>
    <mergeCell ref="G531:I531"/>
    <mergeCell ref="B533:B535"/>
    <mergeCell ref="E539:F541"/>
    <mergeCell ref="G533:I533"/>
    <mergeCell ref="G535:I535"/>
    <mergeCell ref="G532:I532"/>
    <mergeCell ref="S428:S432"/>
    <mergeCell ref="T428:T432"/>
    <mergeCell ref="M437:N441"/>
    <mergeCell ref="K442:L442"/>
    <mergeCell ref="M442:N442"/>
    <mergeCell ref="P442:Q442"/>
    <mergeCell ref="AG434:AI434"/>
    <mergeCell ref="AG432:AI433"/>
    <mergeCell ref="B473:C473"/>
    <mergeCell ref="N466:S466"/>
    <mergeCell ref="N467:S467"/>
    <mergeCell ref="N468:S468"/>
    <mergeCell ref="B468:C468"/>
    <mergeCell ref="M444:N444"/>
    <mergeCell ref="P444:Q444"/>
    <mergeCell ref="D465:E465"/>
    <mergeCell ref="D464:E464"/>
    <mergeCell ref="F464:G464"/>
    <mergeCell ref="I451:I453"/>
    <mergeCell ref="J451:J453"/>
    <mergeCell ref="K451:K453"/>
    <mergeCell ref="L451:L453"/>
    <mergeCell ref="K589:S593"/>
    <mergeCell ref="H500:N501"/>
    <mergeCell ref="R477:S480"/>
    <mergeCell ref="R481:S481"/>
    <mergeCell ref="N481:O481"/>
    <mergeCell ref="L477:M480"/>
    <mergeCell ref="B580:D580"/>
    <mergeCell ref="B523:B526"/>
    <mergeCell ref="C523:D526"/>
    <mergeCell ref="E523:F526"/>
    <mergeCell ref="B562:E562"/>
    <mergeCell ref="B563:D563"/>
    <mergeCell ref="B546:E546"/>
    <mergeCell ref="B547:D547"/>
    <mergeCell ref="E530:F532"/>
    <mergeCell ref="B530:B532"/>
    <mergeCell ref="B577:D577"/>
    <mergeCell ref="B527:B529"/>
    <mergeCell ref="C527:D529"/>
    <mergeCell ref="E527:F529"/>
    <mergeCell ref="B520:S521"/>
    <mergeCell ref="P477:Q480"/>
    <mergeCell ref="B500:G501"/>
    <mergeCell ref="B499:E499"/>
    <mergeCell ref="K548:S553"/>
    <mergeCell ref="K554:S559"/>
    <mergeCell ref="B589:J593"/>
    <mergeCell ref="C533:D535"/>
    <mergeCell ref="E533:F535"/>
    <mergeCell ref="B539:B541"/>
    <mergeCell ref="C539:D541"/>
    <mergeCell ref="B548:J553"/>
    <mergeCell ref="Q547:S547"/>
    <mergeCell ref="R491:T494"/>
    <mergeCell ref="F286:F290"/>
    <mergeCell ref="B336:Q338"/>
    <mergeCell ref="Q349:R351"/>
    <mergeCell ref="S349:T351"/>
    <mergeCell ref="R352:R354"/>
    <mergeCell ref="N410:S410"/>
    <mergeCell ref="V352:V354"/>
    <mergeCell ref="C286:D288"/>
    <mergeCell ref="B408:F408"/>
    <mergeCell ref="B409:F409"/>
    <mergeCell ref="H410:M410"/>
    <mergeCell ref="H407:M407"/>
    <mergeCell ref="N376:S376"/>
    <mergeCell ref="F321:Q321"/>
    <mergeCell ref="H408:M408"/>
    <mergeCell ref="H379:M379"/>
    <mergeCell ref="B518:D518"/>
    <mergeCell ref="B477:C480"/>
    <mergeCell ref="B497:G497"/>
    <mergeCell ref="G528:I528"/>
    <mergeCell ref="G529:I529"/>
    <mergeCell ref="B506:G507"/>
    <mergeCell ref="C530:D532"/>
    <mergeCell ref="M451:M453"/>
    <mergeCell ref="H460:M461"/>
    <mergeCell ref="B415:D419"/>
    <mergeCell ref="E415:E419"/>
    <mergeCell ref="B421:D421"/>
    <mergeCell ref="P415:P419"/>
    <mergeCell ref="F471:G472"/>
    <mergeCell ref="J491:J494"/>
    <mergeCell ref="K491:K494"/>
    <mergeCell ref="K444:L444"/>
    <mergeCell ref="B474:C474"/>
    <mergeCell ref="R444:T444"/>
    <mergeCell ref="B458:I458"/>
    <mergeCell ref="B476:G476"/>
    <mergeCell ref="B490:G490"/>
    <mergeCell ref="B456:S457"/>
    <mergeCell ref="B445:G445"/>
    <mergeCell ref="H471:M472"/>
    <mergeCell ref="H473:M473"/>
    <mergeCell ref="H474:M474"/>
    <mergeCell ref="F468:G468"/>
    <mergeCell ref="D473:E473"/>
    <mergeCell ref="B471:C472"/>
    <mergeCell ref="D471:E472"/>
    <mergeCell ref="F491:F494"/>
    <mergeCell ref="H468:M468"/>
    <mergeCell ref="D468:E468"/>
    <mergeCell ref="H467:M467"/>
    <mergeCell ref="F467:G467"/>
    <mergeCell ref="D467:E467"/>
    <mergeCell ref="D466:E466"/>
    <mergeCell ref="B466:C466"/>
    <mergeCell ref="B442:G442"/>
    <mergeCell ref="F465:G465"/>
    <mergeCell ref="D481:E481"/>
    <mergeCell ref="F481:G481"/>
    <mergeCell ref="U415:U419"/>
    <mergeCell ref="B377:F377"/>
    <mergeCell ref="R415:T419"/>
    <mergeCell ref="N407:S407"/>
    <mergeCell ref="N408:S408"/>
    <mergeCell ref="N409:S409"/>
    <mergeCell ref="V415:V419"/>
    <mergeCell ref="N382:S382"/>
    <mergeCell ref="T410:X410"/>
    <mergeCell ref="G415:I419"/>
    <mergeCell ref="J415:J419"/>
    <mergeCell ref="B410:G410"/>
    <mergeCell ref="H409:M409"/>
    <mergeCell ref="H382:M382"/>
    <mergeCell ref="B379:F379"/>
    <mergeCell ref="B380:F380"/>
    <mergeCell ref="H380:M380"/>
    <mergeCell ref="H381:M381"/>
    <mergeCell ref="Q415:Q419"/>
    <mergeCell ref="B400:F400"/>
    <mergeCell ref="B401:F401"/>
    <mergeCell ref="B402:F402"/>
    <mergeCell ref="T381:X381"/>
    <mergeCell ref="T380:X380"/>
    <mergeCell ref="T386:X386"/>
    <mergeCell ref="T385:X385"/>
    <mergeCell ref="T384:X384"/>
    <mergeCell ref="T383:X383"/>
    <mergeCell ref="M349:N351"/>
    <mergeCell ref="B246:H246"/>
    <mergeCell ref="B249:H249"/>
    <mergeCell ref="AK432:AK433"/>
    <mergeCell ref="B463:C463"/>
    <mergeCell ref="K445:L445"/>
    <mergeCell ref="M445:N445"/>
    <mergeCell ref="P445:Q445"/>
    <mergeCell ref="U444:V444"/>
    <mergeCell ref="M425:O425"/>
    <mergeCell ref="R425:T425"/>
    <mergeCell ref="K428:K432"/>
    <mergeCell ref="R437:T441"/>
    <mergeCell ref="U437:V441"/>
    <mergeCell ref="D460:E461"/>
    <mergeCell ref="F460:G461"/>
    <mergeCell ref="U442:V442"/>
    <mergeCell ref="B459:G459"/>
    <mergeCell ref="B460:C461"/>
    <mergeCell ref="AG435:AI435"/>
    <mergeCell ref="U445:V445"/>
    <mergeCell ref="AG436:AI436"/>
    <mergeCell ref="AG437:AI437"/>
    <mergeCell ref="AG438:AI438"/>
    <mergeCell ref="K436:N436"/>
    <mergeCell ref="B393:F393"/>
    <mergeCell ref="B394:F394"/>
    <mergeCell ref="B395:F395"/>
    <mergeCell ref="B399:F399"/>
    <mergeCell ref="J33:O33"/>
    <mergeCell ref="S185:T187"/>
    <mergeCell ref="R421:T421"/>
    <mergeCell ref="R422:T422"/>
    <mergeCell ref="M423:O423"/>
    <mergeCell ref="R423:T423"/>
    <mergeCell ref="K415:K419"/>
    <mergeCell ref="M415:O419"/>
    <mergeCell ref="F415:F419"/>
    <mergeCell ref="G421:I421"/>
    <mergeCell ref="G433:I433"/>
    <mergeCell ref="B420:D420"/>
    <mergeCell ref="G422:I422"/>
    <mergeCell ref="B247:H247"/>
    <mergeCell ref="B240:H240"/>
    <mergeCell ref="B241:H241"/>
    <mergeCell ref="B250:H250"/>
    <mergeCell ref="H352:H354"/>
    <mergeCell ref="I352:I354"/>
    <mergeCell ref="B253:H253"/>
    <mergeCell ref="B254:H254"/>
    <mergeCell ref="B252:H252"/>
    <mergeCell ref="N306:N313"/>
    <mergeCell ref="K279:K280"/>
    <mergeCell ref="I266:I269"/>
    <mergeCell ref="C276:D278"/>
    <mergeCell ref="F352:F354"/>
    <mergeCell ref="B424:D424"/>
    <mergeCell ref="I277:N278"/>
    <mergeCell ref="J352:J354"/>
    <mergeCell ref="O349:P351"/>
    <mergeCell ref="D361:E363"/>
    <mergeCell ref="B2:T4"/>
    <mergeCell ref="B5:T6"/>
    <mergeCell ref="N1:T1"/>
    <mergeCell ref="O266:P268"/>
    <mergeCell ref="M266:N268"/>
    <mergeCell ref="J266:K268"/>
    <mergeCell ref="U266:V268"/>
    <mergeCell ref="G266:H268"/>
    <mergeCell ref="D266:E268"/>
    <mergeCell ref="W266:X268"/>
    <mergeCell ref="B448:B453"/>
    <mergeCell ref="F322:F329"/>
    <mergeCell ref="G322:G329"/>
    <mergeCell ref="H322:H329"/>
    <mergeCell ref="D321:D331"/>
    <mergeCell ref="E321:E331"/>
    <mergeCell ref="F330:H331"/>
    <mergeCell ref="B154:B158"/>
    <mergeCell ref="R29:V35"/>
    <mergeCell ref="R28:V28"/>
    <mergeCell ref="B28:G28"/>
    <mergeCell ref="B29:G29"/>
    <mergeCell ref="B30:G30"/>
    <mergeCell ref="B31:G31"/>
    <mergeCell ref="B32:G32"/>
    <mergeCell ref="B33:G33"/>
    <mergeCell ref="B286:B290"/>
    <mergeCell ref="P187:P189"/>
    <mergeCell ref="J32:O32"/>
    <mergeCell ref="B396:F396"/>
    <mergeCell ref="B397:F397"/>
    <mergeCell ref="B398:F398"/>
    <mergeCell ref="B381:F381"/>
    <mergeCell ref="B382:F382"/>
    <mergeCell ref="B383:F383"/>
    <mergeCell ref="B384:F384"/>
    <mergeCell ref="B385:F385"/>
    <mergeCell ref="B386:F386"/>
    <mergeCell ref="B387:F387"/>
    <mergeCell ref="B388:F388"/>
    <mergeCell ref="B389:F389"/>
    <mergeCell ref="B390:F390"/>
    <mergeCell ref="B391:F391"/>
    <mergeCell ref="B392:F392"/>
    <mergeCell ref="T391:X391"/>
    <mergeCell ref="T390:X390"/>
    <mergeCell ref="T389:X389"/>
    <mergeCell ref="T388:X388"/>
    <mergeCell ref="T387:X387"/>
    <mergeCell ref="T398:X398"/>
    <mergeCell ref="T399:X399"/>
    <mergeCell ref="T400:X400"/>
    <mergeCell ref="T401:X401"/>
    <mergeCell ref="T402:X402"/>
    <mergeCell ref="T403:X403"/>
    <mergeCell ref="T404:X404"/>
    <mergeCell ref="T405:X405"/>
    <mergeCell ref="T406:X406"/>
    <mergeCell ref="T407:X407"/>
    <mergeCell ref="T408:X408"/>
    <mergeCell ref="T409:X409"/>
    <mergeCell ref="T396:X396"/>
    <mergeCell ref="T395:X395"/>
    <mergeCell ref="T394:X394"/>
    <mergeCell ref="T393:X393"/>
    <mergeCell ref="T392:X392"/>
  </mergeCells>
  <dataValidations count="10">
    <dataValidation type="list" allowBlank="1" showInputMessage="1" showErrorMessage="1" sqref="E511:I511 E513:I514 I251:I258 I237:J237 I233 J235 J252:J256">
      <formula1>confirmare</formula1>
    </dataValidation>
    <dataValidation type="list" allowBlank="1" showInputMessage="1" showErrorMessage="1" sqref="K495">
      <formula1>transport</formula1>
    </dataValidation>
    <dataValidation type="textLength" operator="lessThan" allowBlank="1" showInputMessage="1" showErrorMessage="1" errorTitle="Limită de caractere introduse!!!" error="Nu se va introduce mai mult de 10 caractere. Nu treceți limita chenarului prestabilit!!!" sqref="V216:W217 C210:D211">
      <formula1>11</formula1>
    </dataValidation>
    <dataValidation type="list" allowBlank="1" showInputMessage="1" showErrorMessage="1" sqref="C207:T207">
      <formula1>profil</formula1>
    </dataValidation>
    <dataValidation type="list" showInputMessage="1" showErrorMessage="1" sqref="K42:K58">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3"/>
      <c r="C1" s="3"/>
      <c r="D1" s="3"/>
    </row>
    <row r="2" spans="2:4" ht="18.75">
      <c r="B2" s="425" t="s">
        <v>952</v>
      </c>
      <c r="C2" s="3"/>
      <c r="D2" s="3"/>
    </row>
    <row r="3" spans="2:4" ht="15.75">
      <c r="B3" s="435" t="s">
        <v>977</v>
      </c>
      <c r="C3" s="3"/>
      <c r="D3" s="3"/>
    </row>
    <row r="4" spans="2:4">
      <c r="B4" s="3"/>
      <c r="C4" s="3"/>
      <c r="D4" s="3"/>
    </row>
    <row r="5" spans="2:4" ht="45.75" customHeight="1" thickBot="1">
      <c r="B5" s="1274" t="s">
        <v>758</v>
      </c>
      <c r="C5" s="1274"/>
      <c r="D5" s="3"/>
    </row>
    <row r="6" spans="2:4" ht="58.5" customHeight="1" thickBot="1">
      <c r="B6" s="1280" t="s">
        <v>757</v>
      </c>
      <c r="C6" s="1281"/>
      <c r="D6" s="3"/>
    </row>
    <row r="7" spans="2:4">
      <c r="B7" s="3"/>
      <c r="C7" s="3"/>
      <c r="D7" s="3"/>
    </row>
    <row r="8" spans="2:4" ht="18.75">
      <c r="B8" s="283" t="s">
        <v>475</v>
      </c>
      <c r="C8" s="283" t="s">
        <v>476</v>
      </c>
      <c r="D8" s="3"/>
    </row>
    <row r="9" spans="2:4">
      <c r="B9" s="1277" t="s">
        <v>0</v>
      </c>
      <c r="C9" s="1279"/>
      <c r="D9" s="3"/>
    </row>
    <row r="10" spans="2:4">
      <c r="B10" s="251" t="s">
        <v>144</v>
      </c>
      <c r="C10" s="279" t="s">
        <v>481</v>
      </c>
      <c r="D10" s="3"/>
    </row>
    <row r="11" spans="2:4">
      <c r="B11" s="251" t="s">
        <v>1</v>
      </c>
      <c r="C11" s="280" t="s">
        <v>482</v>
      </c>
      <c r="D11" s="252"/>
    </row>
    <row r="12" spans="2:4">
      <c r="B12" s="251" t="s">
        <v>2</v>
      </c>
      <c r="C12" s="281" t="s">
        <v>477</v>
      </c>
      <c r="D12" s="252"/>
    </row>
    <row r="13" spans="2:4">
      <c r="B13" s="251" t="s">
        <v>3</v>
      </c>
      <c r="C13" s="279" t="s">
        <v>483</v>
      </c>
      <c r="D13" s="254"/>
    </row>
    <row r="14" spans="2:4">
      <c r="B14" s="251" t="s">
        <v>981</v>
      </c>
      <c r="C14" s="279" t="s">
        <v>980</v>
      </c>
      <c r="D14" s="254"/>
    </row>
    <row r="15" spans="2:4">
      <c r="B15" s="251" t="s">
        <v>98</v>
      </c>
      <c r="C15" s="279" t="s">
        <v>749</v>
      </c>
      <c r="D15" s="254"/>
    </row>
    <row r="16" spans="2:4" ht="16.5" customHeight="1">
      <c r="B16" s="251" t="s">
        <v>949</v>
      </c>
      <c r="C16" s="282" t="s">
        <v>484</v>
      </c>
      <c r="D16" s="254"/>
    </row>
    <row r="17" spans="2:4">
      <c r="B17" s="251" t="s">
        <v>4</v>
      </c>
      <c r="C17" s="281" t="s">
        <v>480</v>
      </c>
      <c r="D17" s="254"/>
    </row>
    <row r="18" spans="2:4">
      <c r="B18" s="251" t="s">
        <v>5</v>
      </c>
      <c r="C18" s="281" t="s">
        <v>478</v>
      </c>
      <c r="D18" s="254"/>
    </row>
    <row r="19" spans="2:4">
      <c r="B19" s="251" t="s">
        <v>6</v>
      </c>
      <c r="C19" s="281" t="s">
        <v>479</v>
      </c>
      <c r="D19" s="254"/>
    </row>
    <row r="20" spans="2:4">
      <c r="B20" s="251" t="s">
        <v>7</v>
      </c>
      <c r="C20" s="281" t="s">
        <v>486</v>
      </c>
      <c r="D20" s="252"/>
    </row>
    <row r="21" spans="2:4">
      <c r="B21" s="251" t="s">
        <v>8</v>
      </c>
      <c r="C21" s="279" t="s">
        <v>697</v>
      </c>
      <c r="D21" s="254"/>
    </row>
    <row r="22" spans="2:4">
      <c r="B22" s="251" t="s">
        <v>9</v>
      </c>
      <c r="C22" s="279" t="s">
        <v>487</v>
      </c>
      <c r="D22" s="254"/>
    </row>
    <row r="23" spans="2:4">
      <c r="B23" s="251" t="s">
        <v>978</v>
      </c>
      <c r="C23" s="279" t="s">
        <v>488</v>
      </c>
      <c r="D23" s="252"/>
    </row>
    <row r="24" spans="2:4">
      <c r="B24" s="1277" t="s">
        <v>457</v>
      </c>
      <c r="C24" s="1278"/>
      <c r="D24" s="3"/>
    </row>
    <row r="25" spans="2:4">
      <c r="B25" s="1277" t="s">
        <v>216</v>
      </c>
      <c r="C25" s="1278"/>
      <c r="D25" s="3"/>
    </row>
    <row r="26" spans="2:4" ht="16.5" customHeight="1">
      <c r="B26" s="251" t="s">
        <v>935</v>
      </c>
      <c r="C26" s="280" t="s">
        <v>936</v>
      </c>
      <c r="D26" s="252"/>
    </row>
    <row r="27" spans="2:4">
      <c r="B27" s="251" t="s">
        <v>279</v>
      </c>
      <c r="C27" s="280" t="s">
        <v>771</v>
      </c>
      <c r="D27" s="252"/>
    </row>
    <row r="28" spans="2:4">
      <c r="B28" s="251" t="s">
        <v>490</v>
      </c>
      <c r="C28" s="280" t="s">
        <v>925</v>
      </c>
      <c r="D28" s="255"/>
    </row>
    <row r="29" spans="2:4">
      <c r="B29" s="251" t="s">
        <v>489</v>
      </c>
      <c r="C29" s="280" t="s">
        <v>772</v>
      </c>
      <c r="D29" s="255"/>
    </row>
    <row r="30" spans="2:4" ht="14.25" customHeight="1">
      <c r="B30" s="251" t="s">
        <v>979</v>
      </c>
      <c r="C30" s="280" t="s">
        <v>1021</v>
      </c>
      <c r="D30" s="255"/>
    </row>
    <row r="31" spans="2:4" ht="14.25" customHeight="1">
      <c r="B31" s="251" t="s">
        <v>982</v>
      </c>
      <c r="C31" s="280" t="s">
        <v>1008</v>
      </c>
      <c r="D31" s="255"/>
    </row>
    <row r="32" spans="2:4" ht="30">
      <c r="B32" s="251" t="s">
        <v>12</v>
      </c>
      <c r="C32" s="280" t="s">
        <v>926</v>
      </c>
      <c r="D32" s="255"/>
    </row>
    <row r="33" spans="2:4">
      <c r="B33" s="251" t="s">
        <v>934</v>
      </c>
      <c r="C33" s="280" t="s">
        <v>937</v>
      </c>
      <c r="D33" s="255"/>
    </row>
    <row r="34" spans="2:4" ht="45">
      <c r="B34" s="251" t="s">
        <v>938</v>
      </c>
      <c r="C34" s="280" t="s">
        <v>953</v>
      </c>
      <c r="D34" s="252"/>
    </row>
    <row r="35" spans="2:4">
      <c r="B35" s="251" t="s">
        <v>883</v>
      </c>
      <c r="C35" s="280" t="s">
        <v>889</v>
      </c>
      <c r="D35" s="252"/>
    </row>
    <row r="36" spans="2:4">
      <c r="B36" s="251" t="s">
        <v>884</v>
      </c>
      <c r="C36" s="280" t="s">
        <v>927</v>
      </c>
      <c r="D36" s="255"/>
    </row>
    <row r="37" spans="2:4">
      <c r="B37" s="251" t="s">
        <v>885</v>
      </c>
      <c r="C37" s="280" t="s">
        <v>888</v>
      </c>
      <c r="D37" s="255"/>
    </row>
    <row r="38" spans="2:4" ht="15" customHeight="1">
      <c r="B38" s="251" t="s">
        <v>984</v>
      </c>
      <c r="C38" s="280" t="s">
        <v>986</v>
      </c>
      <c r="D38" s="255"/>
    </row>
    <row r="39" spans="2:4" ht="15" customHeight="1">
      <c r="B39" s="251" t="s">
        <v>983</v>
      </c>
      <c r="C39" s="280" t="s">
        <v>985</v>
      </c>
      <c r="D39" s="255"/>
    </row>
    <row r="40" spans="2:4" ht="30">
      <c r="B40" s="251" t="s">
        <v>13</v>
      </c>
      <c r="C40" s="280" t="s">
        <v>928</v>
      </c>
      <c r="D40" s="252"/>
    </row>
    <row r="41" spans="2:4">
      <c r="B41" s="285" t="s">
        <v>886</v>
      </c>
      <c r="C41" s="280" t="s">
        <v>887</v>
      </c>
      <c r="D41" s="252"/>
    </row>
    <row r="42" spans="2:4">
      <c r="B42" s="251" t="s">
        <v>11</v>
      </c>
      <c r="C42" s="280" t="s">
        <v>901</v>
      </c>
      <c r="D42" s="252"/>
    </row>
    <row r="43" spans="2:4" ht="15" customHeight="1" thickBot="1">
      <c r="B43" s="1275" t="s">
        <v>890</v>
      </c>
      <c r="C43" s="1276"/>
      <c r="D43" s="257"/>
    </row>
    <row r="44" spans="2:4" ht="75">
      <c r="B44" s="286" t="s">
        <v>1057</v>
      </c>
      <c r="C44" s="290" t="s">
        <v>950</v>
      </c>
      <c r="D44" s="252"/>
    </row>
    <row r="45" spans="2:4" ht="45">
      <c r="B45" s="251" t="s">
        <v>372</v>
      </c>
      <c r="C45" s="280" t="s">
        <v>827</v>
      </c>
      <c r="D45" s="252"/>
    </row>
    <row r="46" spans="2:4" ht="45">
      <c r="B46" s="251" t="s">
        <v>367</v>
      </c>
      <c r="C46" s="280" t="s">
        <v>828</v>
      </c>
      <c r="D46" s="252"/>
    </row>
    <row r="47" spans="2:4" ht="45">
      <c r="B47" s="251" t="s">
        <v>368</v>
      </c>
      <c r="C47" s="280" t="s">
        <v>929</v>
      </c>
      <c r="D47" s="252"/>
    </row>
    <row r="48" spans="2:4" ht="45">
      <c r="B48" s="251" t="s">
        <v>369</v>
      </c>
      <c r="C48" s="280" t="s">
        <v>829</v>
      </c>
      <c r="D48" s="252"/>
    </row>
    <row r="49" spans="2:4" ht="45">
      <c r="B49" s="251" t="s">
        <v>370</v>
      </c>
      <c r="C49" s="280" t="s">
        <v>830</v>
      </c>
      <c r="D49" s="252"/>
    </row>
    <row r="50" spans="2:4" ht="30">
      <c r="B50" s="251" t="s">
        <v>371</v>
      </c>
      <c r="C50" s="280" t="s">
        <v>759</v>
      </c>
      <c r="D50" s="252"/>
    </row>
    <row r="51" spans="2:4" ht="45">
      <c r="B51" s="251" t="s">
        <v>373</v>
      </c>
      <c r="C51" s="280" t="s">
        <v>1060</v>
      </c>
      <c r="D51" s="252"/>
    </row>
    <row r="52" spans="2:4" ht="45">
      <c r="B52" s="251" t="s">
        <v>1009</v>
      </c>
      <c r="C52" s="280" t="s">
        <v>1061</v>
      </c>
      <c r="D52" s="252"/>
    </row>
    <row r="53" spans="2:4" ht="45">
      <c r="B53" s="251" t="s">
        <v>374</v>
      </c>
      <c r="C53" s="280" t="s">
        <v>1062</v>
      </c>
      <c r="D53" s="252"/>
    </row>
    <row r="54" spans="2:4" ht="30">
      <c r="B54" s="251" t="s">
        <v>375</v>
      </c>
      <c r="C54" s="280" t="s">
        <v>760</v>
      </c>
      <c r="D54" s="252"/>
    </row>
    <row r="55" spans="2:4" ht="30">
      <c r="B55" s="251" t="s">
        <v>376</v>
      </c>
      <c r="C55" s="280" t="s">
        <v>761</v>
      </c>
      <c r="D55" s="252"/>
    </row>
    <row r="56" spans="2:4" ht="30">
      <c r="B56" s="251" t="s">
        <v>377</v>
      </c>
      <c r="C56" s="280" t="s">
        <v>762</v>
      </c>
      <c r="D56" s="252"/>
    </row>
    <row r="57" spans="2:4" ht="30">
      <c r="B57" s="251" t="s">
        <v>378</v>
      </c>
      <c r="C57" s="280" t="s">
        <v>763</v>
      </c>
      <c r="D57" s="252"/>
    </row>
    <row r="58" spans="2:4" ht="30">
      <c r="B58" s="251" t="s">
        <v>1010</v>
      </c>
      <c r="C58" s="280" t="s">
        <v>1012</v>
      </c>
      <c r="D58" s="252"/>
    </row>
    <row r="59" spans="2:4" ht="30">
      <c r="B59" s="251" t="s">
        <v>1011</v>
      </c>
      <c r="C59" s="280" t="s">
        <v>1013</v>
      </c>
      <c r="D59" s="252"/>
    </row>
    <row r="60" spans="2:4">
      <c r="B60" s="251" t="s">
        <v>18</v>
      </c>
      <c r="C60" s="280" t="s">
        <v>764</v>
      </c>
      <c r="D60" s="252"/>
    </row>
    <row r="61" spans="2:4">
      <c r="B61" s="251" t="s">
        <v>20</v>
      </c>
      <c r="C61" s="280" t="s">
        <v>765</v>
      </c>
      <c r="D61" s="252"/>
    </row>
    <row r="62" spans="2:4" ht="30">
      <c r="B62" s="251" t="s">
        <v>21</v>
      </c>
      <c r="C62" s="280" t="s">
        <v>766</v>
      </c>
      <c r="D62" s="252"/>
    </row>
    <row r="63" spans="2:4" ht="30">
      <c r="B63" s="253" t="s">
        <v>22</v>
      </c>
      <c r="C63" s="279" t="s">
        <v>930</v>
      </c>
      <c r="D63" s="254"/>
    </row>
    <row r="64" spans="2:4" ht="30">
      <c r="B64" s="253" t="s">
        <v>23</v>
      </c>
      <c r="C64" s="279" t="s">
        <v>931</v>
      </c>
      <c r="D64" s="254"/>
    </row>
    <row r="65" spans="2:4" ht="30">
      <c r="B65" s="251" t="s">
        <v>214</v>
      </c>
      <c r="C65" s="280" t="s">
        <v>932</v>
      </c>
      <c r="D65" s="252"/>
    </row>
    <row r="66" spans="2:4" ht="30">
      <c r="B66" s="251" t="s">
        <v>208</v>
      </c>
      <c r="C66" s="250" t="s">
        <v>1022</v>
      </c>
      <c r="D66" s="3"/>
    </row>
    <row r="67" spans="2:4">
      <c r="B67" s="251" t="s">
        <v>458</v>
      </c>
      <c r="C67" s="250" t="s">
        <v>499</v>
      </c>
      <c r="D67" s="3"/>
    </row>
    <row r="68" spans="2:4">
      <c r="B68" s="251" t="s">
        <v>498</v>
      </c>
      <c r="C68" s="250" t="s">
        <v>500</v>
      </c>
      <c r="D68" s="3"/>
    </row>
    <row r="69" spans="2:4" ht="15.75" customHeight="1">
      <c r="B69" s="251" t="s">
        <v>1015</v>
      </c>
      <c r="C69" s="250" t="s">
        <v>1014</v>
      </c>
      <c r="D69" s="3"/>
    </row>
    <row r="70" spans="2:4" ht="14.25" customHeight="1">
      <c r="B70" s="251" t="s">
        <v>493</v>
      </c>
      <c r="C70" s="250" t="s">
        <v>1023</v>
      </c>
      <c r="D70" s="3"/>
    </row>
    <row r="71" spans="2:4">
      <c r="B71" s="251" t="s">
        <v>47</v>
      </c>
      <c r="C71" s="250" t="s">
        <v>503</v>
      </c>
      <c r="D71" s="3"/>
    </row>
    <row r="72" spans="2:4">
      <c r="B72" s="251" t="s">
        <v>501</v>
      </c>
      <c r="C72" s="250" t="s">
        <v>504</v>
      </c>
      <c r="D72" s="3"/>
    </row>
    <row r="73" spans="2:4" ht="30">
      <c r="B73" s="251" t="s">
        <v>492</v>
      </c>
      <c r="C73" s="289" t="s">
        <v>903</v>
      </c>
      <c r="D73" s="3"/>
    </row>
    <row r="74" spans="2:4" ht="19.5">
      <c r="B74" s="1266" t="s">
        <v>218</v>
      </c>
      <c r="C74" s="1267"/>
      <c r="D74" s="258"/>
    </row>
    <row r="75" spans="2:4" ht="30">
      <c r="B75" s="251" t="s">
        <v>459</v>
      </c>
      <c r="C75" s="250" t="s">
        <v>1024</v>
      </c>
      <c r="D75" s="3"/>
    </row>
    <row r="76" spans="2:4" ht="30">
      <c r="B76" s="251" t="s">
        <v>460</v>
      </c>
      <c r="C76" s="250" t="s">
        <v>505</v>
      </c>
      <c r="D76" s="3"/>
    </row>
    <row r="77" spans="2:4">
      <c r="B77" s="251" t="s">
        <v>178</v>
      </c>
      <c r="C77" s="250" t="s">
        <v>773</v>
      </c>
      <c r="D77" s="3"/>
    </row>
    <row r="78" spans="2:4" ht="16.5" customHeight="1">
      <c r="B78" s="1266" t="s">
        <v>219</v>
      </c>
      <c r="C78" s="1267"/>
      <c r="D78" s="257"/>
    </row>
    <row r="79" spans="2:4">
      <c r="B79" s="251" t="s">
        <v>221</v>
      </c>
      <c r="C79" s="250" t="s">
        <v>776</v>
      </c>
      <c r="D79" s="3"/>
    </row>
    <row r="80" spans="2:4">
      <c r="B80" s="251" t="s">
        <v>222</v>
      </c>
      <c r="C80" s="250" t="s">
        <v>509</v>
      </c>
      <c r="D80" s="3"/>
    </row>
    <row r="81" spans="2:4">
      <c r="B81" s="251" t="s">
        <v>807</v>
      </c>
      <c r="C81" s="250" t="s">
        <v>510</v>
      </c>
      <c r="D81" s="3"/>
    </row>
    <row r="82" spans="2:4">
      <c r="B82" s="251" t="s">
        <v>224</v>
      </c>
      <c r="C82" s="250" t="s">
        <v>511</v>
      </c>
      <c r="D82" s="3"/>
    </row>
    <row r="83" spans="2:4">
      <c r="B83" s="251" t="s">
        <v>806</v>
      </c>
      <c r="C83" s="250" t="s">
        <v>512</v>
      </c>
      <c r="D83" s="3"/>
    </row>
    <row r="84" spans="2:4">
      <c r="B84" s="251" t="s">
        <v>428</v>
      </c>
      <c r="C84" s="250" t="s">
        <v>513</v>
      </c>
      <c r="D84" s="3"/>
    </row>
    <row r="85" spans="2:4">
      <c r="B85" s="251" t="s">
        <v>806</v>
      </c>
      <c r="C85" s="250" t="s">
        <v>514</v>
      </c>
      <c r="D85" s="3"/>
    </row>
    <row r="86" spans="2:4">
      <c r="B86" s="251" t="s">
        <v>507</v>
      </c>
      <c r="C86" s="250" t="s">
        <v>515</v>
      </c>
      <c r="D86" s="3"/>
    </row>
    <row r="87" spans="2:4">
      <c r="B87" s="251" t="s">
        <v>508</v>
      </c>
      <c r="C87" s="250" t="s">
        <v>516</v>
      </c>
      <c r="D87" s="3"/>
    </row>
    <row r="88" spans="2:4">
      <c r="B88" s="251" t="s">
        <v>528</v>
      </c>
      <c r="C88" s="250" t="s">
        <v>777</v>
      </c>
      <c r="D88" s="3"/>
    </row>
    <row r="89" spans="2:4">
      <c r="B89" s="251" t="s">
        <v>521</v>
      </c>
      <c r="C89" s="250" t="s">
        <v>524</v>
      </c>
      <c r="D89" s="3"/>
    </row>
    <row r="90" spans="2:4">
      <c r="B90" s="251" t="s">
        <v>522</v>
      </c>
      <c r="C90" s="289" t="s">
        <v>526</v>
      </c>
      <c r="D90" s="3"/>
    </row>
    <row r="91" spans="2:4">
      <c r="B91" s="251" t="s">
        <v>523</v>
      </c>
      <c r="C91" s="289" t="s">
        <v>525</v>
      </c>
      <c r="D91" s="3"/>
    </row>
    <row r="92" spans="2:4" ht="16.5" customHeight="1">
      <c r="B92" s="1266" t="s">
        <v>461</v>
      </c>
      <c r="C92" s="1267"/>
      <c r="D92" s="259"/>
    </row>
    <row r="93" spans="2:4" s="261" customFormat="1" ht="14.25" customHeight="1">
      <c r="B93" s="256" t="s">
        <v>987</v>
      </c>
      <c r="C93" s="250" t="s">
        <v>702</v>
      </c>
      <c r="D93" s="257"/>
    </row>
    <row r="94" spans="2:4" s="261" customFormat="1" ht="30">
      <c r="B94" s="256" t="s">
        <v>988</v>
      </c>
      <c r="C94" s="250" t="s">
        <v>703</v>
      </c>
      <c r="D94" s="257"/>
    </row>
    <row r="95" spans="2:4" s="261" customFormat="1" ht="30">
      <c r="B95" s="256" t="s">
        <v>1025</v>
      </c>
      <c r="C95" s="250" t="s">
        <v>704</v>
      </c>
      <c r="D95" s="257"/>
    </row>
    <row r="96" spans="2:4" s="261" customFormat="1" ht="15.75">
      <c r="B96" s="1266" t="s">
        <v>239</v>
      </c>
      <c r="C96" s="1267"/>
      <c r="D96" s="257"/>
    </row>
    <row r="97" spans="2:4" s="261" customFormat="1" ht="15.75">
      <c r="B97" s="1268" t="s">
        <v>520</v>
      </c>
      <c r="C97" s="1269"/>
      <c r="D97" s="262"/>
    </row>
    <row r="98" spans="2:4" s="261" customFormat="1" ht="15.75">
      <c r="B98" s="251" t="s">
        <v>35</v>
      </c>
      <c r="C98" s="250" t="s">
        <v>531</v>
      </c>
      <c r="D98" s="260"/>
    </row>
    <row r="99" spans="2:4">
      <c r="B99" s="251" t="s">
        <v>36</v>
      </c>
      <c r="C99" s="250" t="s">
        <v>532</v>
      </c>
      <c r="D99" s="3"/>
    </row>
    <row r="100" spans="2:4">
      <c r="B100" s="251" t="s">
        <v>28</v>
      </c>
      <c r="C100" s="250" t="s">
        <v>533</v>
      </c>
      <c r="D100" s="3"/>
    </row>
    <row r="101" spans="2:4" ht="16.5" customHeight="1">
      <c r="B101" s="251" t="s">
        <v>462</v>
      </c>
      <c r="C101" s="250" t="s">
        <v>534</v>
      </c>
      <c r="D101" s="3"/>
    </row>
    <row r="102" spans="2:4">
      <c r="B102" s="251" t="s">
        <v>517</v>
      </c>
      <c r="C102" s="250" t="s">
        <v>535</v>
      </c>
      <c r="D102" s="3"/>
    </row>
    <row r="103" spans="2:4">
      <c r="B103" s="251" t="s">
        <v>31</v>
      </c>
      <c r="C103" s="250" t="s">
        <v>536</v>
      </c>
      <c r="D103" s="3"/>
    </row>
    <row r="104" spans="2:4">
      <c r="B104" s="251" t="s">
        <v>518</v>
      </c>
      <c r="C104" s="250" t="s">
        <v>537</v>
      </c>
      <c r="D104" s="3"/>
    </row>
    <row r="105" spans="2:4">
      <c r="B105" s="251" t="s">
        <v>519</v>
      </c>
      <c r="C105" s="250" t="s">
        <v>736</v>
      </c>
      <c r="D105" s="3"/>
    </row>
    <row r="106" spans="2:4" ht="28.5">
      <c r="B106" s="251" t="s">
        <v>734</v>
      </c>
      <c r="C106" s="250" t="s">
        <v>737</v>
      </c>
      <c r="D106" s="3"/>
    </row>
    <row r="107" spans="2:4" ht="28.5">
      <c r="B107" s="251" t="s">
        <v>735</v>
      </c>
      <c r="C107" s="250" t="s">
        <v>738</v>
      </c>
      <c r="D107" s="3"/>
    </row>
    <row r="108" spans="2:4">
      <c r="B108" s="251" t="s">
        <v>34</v>
      </c>
      <c r="C108" s="250" t="s">
        <v>538</v>
      </c>
      <c r="D108" s="3"/>
    </row>
    <row r="109" spans="2:4" ht="15.75" customHeight="1">
      <c r="B109" s="251" t="s">
        <v>753</v>
      </c>
      <c r="C109" s="250" t="s">
        <v>530</v>
      </c>
      <c r="D109" s="3"/>
    </row>
    <row r="110" spans="2:4">
      <c r="B110" s="251" t="s">
        <v>752</v>
      </c>
      <c r="C110" s="250" t="s">
        <v>756</v>
      </c>
      <c r="D110" s="3"/>
    </row>
    <row r="111" spans="2:4" ht="15.75" customHeight="1">
      <c r="B111" s="251" t="s">
        <v>990</v>
      </c>
      <c r="C111" s="279" t="s">
        <v>1026</v>
      </c>
      <c r="D111" s="3"/>
    </row>
    <row r="112" spans="2:4" ht="15.75">
      <c r="B112" s="1268" t="s">
        <v>261</v>
      </c>
      <c r="C112" s="1269"/>
      <c r="D112" s="262"/>
    </row>
    <row r="113" spans="2:4" ht="15" customHeight="1">
      <c r="B113" s="251" t="s">
        <v>539</v>
      </c>
      <c r="C113" s="250" t="s">
        <v>549</v>
      </c>
      <c r="D113" s="3"/>
    </row>
    <row r="114" spans="2:4" ht="14.25" customHeight="1">
      <c r="B114" s="251" t="s">
        <v>540</v>
      </c>
      <c r="C114" s="250" t="s">
        <v>550</v>
      </c>
      <c r="D114" s="3"/>
    </row>
    <row r="115" spans="2:4">
      <c r="B115" s="251" t="s">
        <v>37</v>
      </c>
      <c r="C115" s="250" t="s">
        <v>551</v>
      </c>
      <c r="D115" s="3"/>
    </row>
    <row r="116" spans="2:4">
      <c r="B116" s="251" t="s">
        <v>545</v>
      </c>
      <c r="C116" s="250" t="s">
        <v>745</v>
      </c>
      <c r="D116" s="3"/>
    </row>
    <row r="117" spans="2:4">
      <c r="B117" s="251" t="s">
        <v>546</v>
      </c>
      <c r="C117" s="250" t="s">
        <v>744</v>
      </c>
      <c r="D117" s="3"/>
    </row>
    <row r="118" spans="2:4">
      <c r="B118" s="251" t="s">
        <v>38</v>
      </c>
      <c r="C118" s="250" t="s">
        <v>741</v>
      </c>
      <c r="D118" s="3"/>
    </row>
    <row r="119" spans="2:4">
      <c r="B119" s="251" t="s">
        <v>547</v>
      </c>
      <c r="C119" s="250" t="s">
        <v>742</v>
      </c>
      <c r="D119" s="3"/>
    </row>
    <row r="120" spans="2:4">
      <c r="B120" s="251" t="s">
        <v>548</v>
      </c>
      <c r="C120" s="250" t="s">
        <v>743</v>
      </c>
      <c r="D120" s="3"/>
    </row>
    <row r="121" spans="2:4" ht="28.5">
      <c r="B121" s="251" t="s">
        <v>747</v>
      </c>
      <c r="C121" s="250" t="s">
        <v>739</v>
      </c>
      <c r="D121" s="3"/>
    </row>
    <row r="122" spans="2:4" ht="28.5">
      <c r="B122" s="251" t="s">
        <v>748</v>
      </c>
      <c r="C122" s="250" t="s">
        <v>740</v>
      </c>
      <c r="D122" s="3"/>
    </row>
    <row r="123" spans="2:4">
      <c r="B123" s="251" t="s">
        <v>39</v>
      </c>
      <c r="C123" s="250" t="s">
        <v>552</v>
      </c>
      <c r="D123" s="3"/>
    </row>
    <row r="124" spans="2:4">
      <c r="B124" s="251" t="s">
        <v>40</v>
      </c>
      <c r="C124" s="250" t="s">
        <v>553</v>
      </c>
      <c r="D124" s="3"/>
    </row>
    <row r="125" spans="2:4">
      <c r="B125" s="251" t="s">
        <v>923</v>
      </c>
      <c r="C125" s="250" t="s">
        <v>924</v>
      </c>
      <c r="D125" s="3"/>
    </row>
    <row r="126" spans="2:4" ht="19.5">
      <c r="B126" s="1266" t="s">
        <v>243</v>
      </c>
      <c r="C126" s="1267"/>
      <c r="D126" s="258"/>
    </row>
    <row r="127" spans="2:4">
      <c r="B127" s="251" t="s">
        <v>41</v>
      </c>
      <c r="C127" s="250" t="s">
        <v>778</v>
      </c>
      <c r="D127" s="3"/>
    </row>
    <row r="128" spans="2:4">
      <c r="B128" s="251" t="s">
        <v>42</v>
      </c>
      <c r="C128" s="250" t="s">
        <v>1048</v>
      </c>
      <c r="D128" s="3"/>
    </row>
    <row r="129" spans="2:4">
      <c r="B129" s="251" t="s">
        <v>43</v>
      </c>
      <c r="C129" s="250" t="s">
        <v>556</v>
      </c>
      <c r="D129" s="3"/>
    </row>
    <row r="130" spans="2:4">
      <c r="B130" s="251" t="s">
        <v>44</v>
      </c>
      <c r="C130" s="250" t="s">
        <v>557</v>
      </c>
      <c r="D130" s="3"/>
    </row>
    <row r="131" spans="2:4">
      <c r="B131" s="251" t="s">
        <v>492</v>
      </c>
      <c r="C131" s="250" t="s">
        <v>770</v>
      </c>
      <c r="D131" s="3"/>
    </row>
    <row r="132" spans="2:4" ht="19.5">
      <c r="B132" s="1266" t="s">
        <v>244</v>
      </c>
      <c r="C132" s="1267"/>
      <c r="D132" s="258"/>
    </row>
    <row r="133" spans="2:4">
      <c r="B133" s="251" t="s">
        <v>45</v>
      </c>
      <c r="C133" s="250" t="s">
        <v>779</v>
      </c>
      <c r="D133" s="3"/>
    </row>
    <row r="134" spans="2:4">
      <c r="B134" s="251" t="s">
        <v>42</v>
      </c>
      <c r="C134" s="250" t="s">
        <v>831</v>
      </c>
      <c r="D134" s="3"/>
    </row>
    <row r="135" spans="2:4">
      <c r="B135" s="251" t="s">
        <v>43</v>
      </c>
      <c r="C135" s="250" t="s">
        <v>555</v>
      </c>
      <c r="D135" s="3"/>
    </row>
    <row r="136" spans="2:4">
      <c r="B136" s="251" t="s">
        <v>492</v>
      </c>
      <c r="C136" s="250" t="s">
        <v>554</v>
      </c>
      <c r="D136" s="3"/>
    </row>
    <row r="137" spans="2:4" ht="19.5">
      <c r="B137" s="1266" t="s">
        <v>245</v>
      </c>
      <c r="C137" s="1267"/>
      <c r="D137" s="258"/>
    </row>
    <row r="138" spans="2:4">
      <c r="B138" s="251" t="s">
        <v>193</v>
      </c>
      <c r="C138" s="250" t="s">
        <v>780</v>
      </c>
      <c r="D138" s="3"/>
    </row>
    <row r="139" spans="2:4">
      <c r="B139" s="251" t="s">
        <v>42</v>
      </c>
      <c r="C139" s="250" t="s">
        <v>562</v>
      </c>
      <c r="D139" s="3"/>
    </row>
    <row r="140" spans="2:4">
      <c r="B140" s="251" t="s">
        <v>43</v>
      </c>
      <c r="C140" s="289" t="s">
        <v>561</v>
      </c>
      <c r="D140" s="3"/>
    </row>
    <row r="141" spans="2:4">
      <c r="B141" s="251" t="s">
        <v>44</v>
      </c>
      <c r="C141" s="289" t="s">
        <v>560</v>
      </c>
      <c r="D141" s="3"/>
    </row>
    <row r="142" spans="2:4">
      <c r="B142" s="251" t="s">
        <v>563</v>
      </c>
      <c r="C142" s="250" t="s">
        <v>832</v>
      </c>
      <c r="D142" s="3"/>
    </row>
    <row r="143" spans="2:4">
      <c r="B143" s="251" t="s">
        <v>558</v>
      </c>
      <c r="C143" s="250" t="s">
        <v>767</v>
      </c>
      <c r="D143" s="3"/>
    </row>
    <row r="144" spans="2:4">
      <c r="B144" s="251" t="s">
        <v>559</v>
      </c>
      <c r="C144" s="250" t="s">
        <v>768</v>
      </c>
      <c r="D144" s="3"/>
    </row>
    <row r="145" spans="2:4">
      <c r="B145" s="251" t="s">
        <v>564</v>
      </c>
      <c r="C145" s="250" t="s">
        <v>769</v>
      </c>
      <c r="D145" s="3"/>
    </row>
    <row r="146" spans="2:4">
      <c r="B146" s="251" t="s">
        <v>565</v>
      </c>
      <c r="C146" s="280" t="s">
        <v>834</v>
      </c>
      <c r="D146" s="3"/>
    </row>
    <row r="147" spans="2:4">
      <c r="B147" s="251" t="s">
        <v>558</v>
      </c>
      <c r="C147" s="250" t="s">
        <v>573</v>
      </c>
      <c r="D147" s="3"/>
    </row>
    <row r="148" spans="2:4">
      <c r="B148" s="251" t="s">
        <v>559</v>
      </c>
      <c r="C148" s="250" t="s">
        <v>574</v>
      </c>
      <c r="D148" s="3"/>
    </row>
    <row r="149" spans="2:4">
      <c r="B149" s="251" t="s">
        <v>566</v>
      </c>
      <c r="C149" s="250" t="s">
        <v>575</v>
      </c>
      <c r="D149" s="3"/>
    </row>
    <row r="150" spans="2:4">
      <c r="B150" s="251" t="s">
        <v>567</v>
      </c>
      <c r="C150" s="280" t="s">
        <v>833</v>
      </c>
      <c r="D150" s="3"/>
    </row>
    <row r="151" spans="2:4">
      <c r="B151" s="251" t="s">
        <v>558</v>
      </c>
      <c r="C151" s="250" t="s">
        <v>572</v>
      </c>
      <c r="D151" s="3"/>
    </row>
    <row r="152" spans="2:4">
      <c r="B152" s="251" t="s">
        <v>559</v>
      </c>
      <c r="C152" s="250" t="s">
        <v>571</v>
      </c>
      <c r="D152" s="3"/>
    </row>
    <row r="153" spans="2:4">
      <c r="B153" s="251" t="s">
        <v>568</v>
      </c>
      <c r="C153" s="250" t="s">
        <v>570</v>
      </c>
      <c r="D153" s="3"/>
    </row>
    <row r="154" spans="2:4">
      <c r="B154" s="251" t="s">
        <v>193</v>
      </c>
      <c r="C154" s="280" t="s">
        <v>835</v>
      </c>
      <c r="D154" s="252"/>
    </row>
    <row r="155" spans="2:4">
      <c r="B155" s="251" t="s">
        <v>558</v>
      </c>
      <c r="C155" s="250" t="s">
        <v>781</v>
      </c>
      <c r="D155" s="3"/>
    </row>
    <row r="156" spans="2:4">
      <c r="B156" s="251" t="s">
        <v>559</v>
      </c>
      <c r="C156" s="250" t="s">
        <v>782</v>
      </c>
      <c r="D156" s="3"/>
    </row>
    <row r="157" spans="2:4">
      <c r="B157" s="251" t="s">
        <v>568</v>
      </c>
      <c r="C157" s="250" t="s">
        <v>783</v>
      </c>
      <c r="D157" s="3"/>
    </row>
    <row r="158" spans="2:4" ht="30">
      <c r="B158" s="251" t="s">
        <v>492</v>
      </c>
      <c r="C158" s="250" t="s">
        <v>784</v>
      </c>
      <c r="D158" s="3"/>
    </row>
    <row r="159" spans="2:4" ht="15" customHeight="1">
      <c r="B159" s="1266" t="s">
        <v>247</v>
      </c>
      <c r="C159" s="1267"/>
      <c r="D159" s="258"/>
    </row>
    <row r="160" spans="2:4">
      <c r="B160" s="251" t="s">
        <v>576</v>
      </c>
      <c r="C160" s="250" t="s">
        <v>785</v>
      </c>
      <c r="D160" s="3"/>
    </row>
    <row r="161" spans="2:4">
      <c r="B161" s="251" t="s">
        <v>42</v>
      </c>
      <c r="C161" s="250" t="s">
        <v>578</v>
      </c>
      <c r="D161" s="3"/>
    </row>
    <row r="162" spans="2:4">
      <c r="B162" s="251" t="s">
        <v>43</v>
      </c>
      <c r="C162" s="250" t="s">
        <v>579</v>
      </c>
      <c r="D162" s="3"/>
    </row>
    <row r="163" spans="2:4">
      <c r="B163" s="251" t="s">
        <v>44</v>
      </c>
      <c r="C163" s="250" t="s">
        <v>580</v>
      </c>
      <c r="D163" s="3"/>
    </row>
    <row r="164" spans="2:4" ht="15" customHeight="1">
      <c r="B164" s="1266" t="s">
        <v>246</v>
      </c>
      <c r="C164" s="1267"/>
      <c r="D164" s="258"/>
    </row>
    <row r="165" spans="2:4" ht="30">
      <c r="B165" s="251" t="s">
        <v>183</v>
      </c>
      <c r="C165" s="250" t="s">
        <v>1027</v>
      </c>
      <c r="D165" s="3"/>
    </row>
    <row r="166" spans="2:4">
      <c r="B166" s="305" t="s">
        <v>1056</v>
      </c>
      <c r="C166" s="280" t="s">
        <v>705</v>
      </c>
      <c r="D166" s="3"/>
    </row>
    <row r="167" spans="2:4">
      <c r="B167" s="251" t="s">
        <v>221</v>
      </c>
      <c r="C167" s="280" t="s">
        <v>786</v>
      </c>
      <c r="D167" s="3"/>
    </row>
    <row r="168" spans="2:4" ht="18.75" customHeight="1">
      <c r="B168" s="1266" t="s">
        <v>288</v>
      </c>
      <c r="C168" s="1267"/>
      <c r="D168" s="263"/>
    </row>
    <row r="169" spans="2:4" ht="15.75">
      <c r="B169" s="1266" t="s">
        <v>287</v>
      </c>
      <c r="C169" s="1267"/>
      <c r="D169" s="262"/>
    </row>
    <row r="170" spans="2:4" ht="30">
      <c r="B170" s="265" t="s">
        <v>407</v>
      </c>
      <c r="C170" s="250" t="s">
        <v>1049</v>
      </c>
      <c r="D170" s="3"/>
    </row>
    <row r="171" spans="2:4" ht="30">
      <c r="B171" s="265" t="s">
        <v>196</v>
      </c>
      <c r="C171" s="250" t="s">
        <v>1050</v>
      </c>
      <c r="D171" s="3"/>
    </row>
    <row r="172" spans="2:4" ht="30">
      <c r="B172" s="265" t="s">
        <v>197</v>
      </c>
      <c r="C172" s="250" t="s">
        <v>1051</v>
      </c>
      <c r="D172" s="3"/>
    </row>
    <row r="173" spans="2:4" ht="30">
      <c r="B173" s="265" t="s">
        <v>59</v>
      </c>
      <c r="C173" s="250" t="s">
        <v>1052</v>
      </c>
      <c r="D173" s="3"/>
    </row>
    <row r="174" spans="2:4" ht="30">
      <c r="B174" s="306" t="s">
        <v>581</v>
      </c>
      <c r="C174" s="250" t="s">
        <v>1028</v>
      </c>
      <c r="D174" s="3"/>
    </row>
    <row r="175" spans="2:4" ht="45">
      <c r="B175" s="251" t="s">
        <v>582</v>
      </c>
      <c r="C175" s="250" t="s">
        <v>1029</v>
      </c>
      <c r="D175" s="3"/>
    </row>
    <row r="176" spans="2:4" ht="30">
      <c r="B176" s="251" t="s">
        <v>492</v>
      </c>
      <c r="C176" s="250" t="s">
        <v>836</v>
      </c>
      <c r="D176" s="3"/>
    </row>
    <row r="177" spans="2:4" ht="15.75">
      <c r="B177" s="1285" t="s">
        <v>1070</v>
      </c>
      <c r="C177" s="1286"/>
      <c r="D177" s="264"/>
    </row>
    <row r="178" spans="2:4" ht="31.5">
      <c r="B178" s="457" t="s">
        <v>1072</v>
      </c>
      <c r="C178" s="458" t="s">
        <v>1078</v>
      </c>
      <c r="D178" s="3"/>
    </row>
    <row r="179" spans="2:4" ht="31.5">
      <c r="B179" s="457" t="s">
        <v>1073</v>
      </c>
      <c r="C179" s="458" t="s">
        <v>1079</v>
      </c>
      <c r="D179" s="3"/>
    </row>
    <row r="180" spans="2:4" ht="31.5">
      <c r="B180" s="457" t="s">
        <v>1074</v>
      </c>
      <c r="C180" s="458" t="s">
        <v>1083</v>
      </c>
      <c r="D180" s="3"/>
    </row>
    <row r="181" spans="2:4" ht="31.5">
      <c r="B181" s="457" t="s">
        <v>1075</v>
      </c>
      <c r="C181" s="458" t="s">
        <v>1082</v>
      </c>
      <c r="D181" s="3"/>
    </row>
    <row r="182" spans="2:4" ht="31.5">
      <c r="B182" s="457" t="s">
        <v>1076</v>
      </c>
      <c r="C182" s="458" t="s">
        <v>1081</v>
      </c>
      <c r="D182" s="3"/>
    </row>
    <row r="183" spans="2:4" ht="31.5">
      <c r="B183" s="457" t="s">
        <v>1077</v>
      </c>
      <c r="C183" s="458" t="s">
        <v>1080</v>
      </c>
      <c r="D183" s="3"/>
    </row>
    <row r="184" spans="2:4" ht="15.75">
      <c r="B184" s="459" t="s">
        <v>1006</v>
      </c>
      <c r="C184" s="458" t="s">
        <v>1084</v>
      </c>
      <c r="D184" s="3"/>
    </row>
    <row r="185" spans="2:4" ht="15.75">
      <c r="B185" s="459" t="s">
        <v>1007</v>
      </c>
      <c r="C185" s="458" t="s">
        <v>1085</v>
      </c>
      <c r="D185" s="3"/>
    </row>
    <row r="186" spans="2:4" ht="15.75">
      <c r="B186" s="1268" t="s">
        <v>292</v>
      </c>
      <c r="C186" s="1269"/>
      <c r="D186" s="264"/>
    </row>
    <row r="187" spans="2:4" ht="30">
      <c r="B187" s="251" t="s">
        <v>408</v>
      </c>
      <c r="C187" s="280" t="s">
        <v>787</v>
      </c>
      <c r="D187" s="255"/>
    </row>
    <row r="188" spans="2:4" ht="30">
      <c r="B188" s="251" t="s">
        <v>409</v>
      </c>
      <c r="C188" s="280" t="s">
        <v>788</v>
      </c>
      <c r="D188" s="252"/>
    </row>
    <row r="189" spans="2:4" ht="30">
      <c r="B189" s="251" t="s">
        <v>410</v>
      </c>
      <c r="C189" s="280" t="s">
        <v>789</v>
      </c>
      <c r="D189" s="255"/>
    </row>
    <row r="190" spans="2:4" ht="30">
      <c r="B190" s="251" t="s">
        <v>411</v>
      </c>
      <c r="C190" s="280" t="s">
        <v>790</v>
      </c>
      <c r="D190" s="252"/>
    </row>
    <row r="191" spans="2:4" ht="30">
      <c r="B191" s="251" t="s">
        <v>417</v>
      </c>
      <c r="C191" s="280" t="s">
        <v>791</v>
      </c>
      <c r="D191" s="252"/>
    </row>
    <row r="192" spans="2:4" ht="30">
      <c r="B192" s="251" t="s">
        <v>412</v>
      </c>
      <c r="C192" s="280" t="s">
        <v>792</v>
      </c>
      <c r="D192" s="252"/>
    </row>
    <row r="193" spans="2:4" ht="30">
      <c r="B193" s="251" t="s">
        <v>620</v>
      </c>
      <c r="C193" s="280" t="s">
        <v>793</v>
      </c>
      <c r="D193" s="252"/>
    </row>
    <row r="194" spans="2:4" ht="30">
      <c r="B194" s="251" t="s">
        <v>619</v>
      </c>
      <c r="C194" s="280" t="s">
        <v>794</v>
      </c>
      <c r="D194" s="252"/>
    </row>
    <row r="195" spans="2:4" ht="30">
      <c r="B195" s="251" t="s">
        <v>416</v>
      </c>
      <c r="C195" s="280" t="s">
        <v>795</v>
      </c>
      <c r="D195" s="252"/>
    </row>
    <row r="196" spans="2:4" ht="30">
      <c r="B196" s="251" t="s">
        <v>876</v>
      </c>
      <c r="C196" s="280" t="s">
        <v>877</v>
      </c>
      <c r="D196" s="252"/>
    </row>
    <row r="197" spans="2:4" ht="30">
      <c r="B197" s="251" t="s">
        <v>492</v>
      </c>
      <c r="C197" s="280" t="s">
        <v>746</v>
      </c>
      <c r="D197" s="252"/>
    </row>
    <row r="198" spans="2:4">
      <c r="B198" s="1268" t="s">
        <v>278</v>
      </c>
      <c r="C198" s="1269"/>
      <c r="D198" s="252"/>
    </row>
    <row r="199" spans="2:4">
      <c r="B199" s="251" t="s">
        <v>61</v>
      </c>
      <c r="C199" s="280" t="s">
        <v>1030</v>
      </c>
      <c r="D199" s="255"/>
    </row>
    <row r="200" spans="2:4">
      <c r="B200" s="251" t="s">
        <v>62</v>
      </c>
      <c r="C200" s="280" t="s">
        <v>603</v>
      </c>
      <c r="D200" s="252"/>
    </row>
    <row r="201" spans="2:4">
      <c r="B201" s="251" t="s">
        <v>63</v>
      </c>
      <c r="C201" s="280" t="s">
        <v>604</v>
      </c>
      <c r="D201" s="252"/>
    </row>
    <row r="202" spans="2:4">
      <c r="B202" s="251" t="s">
        <v>64</v>
      </c>
      <c r="C202" s="280" t="s">
        <v>605</v>
      </c>
      <c r="D202" s="255"/>
    </row>
    <row r="203" spans="2:4">
      <c r="B203" s="251" t="s">
        <v>447</v>
      </c>
      <c r="C203" s="280" t="s">
        <v>606</v>
      </c>
      <c r="D203" s="252"/>
    </row>
    <row r="204" spans="2:4">
      <c r="B204" s="251" t="s">
        <v>65</v>
      </c>
      <c r="C204" s="280" t="s">
        <v>607</v>
      </c>
      <c r="D204" s="252"/>
    </row>
    <row r="205" spans="2:4">
      <c r="B205" s="251" t="s">
        <v>448</v>
      </c>
      <c r="C205" s="280" t="s">
        <v>837</v>
      </c>
      <c r="D205" s="252"/>
    </row>
    <row r="206" spans="2:4">
      <c r="B206" s="251" t="s">
        <v>66</v>
      </c>
      <c r="C206" s="280" t="s">
        <v>838</v>
      </c>
      <c r="D206" s="252"/>
    </row>
    <row r="207" spans="2:4">
      <c r="B207" s="251" t="s">
        <v>405</v>
      </c>
      <c r="C207" s="280" t="s">
        <v>591</v>
      </c>
      <c r="D207" s="252"/>
    </row>
    <row r="208" spans="2:4">
      <c r="B208" s="251" t="s">
        <v>67</v>
      </c>
      <c r="C208" s="280" t="s">
        <v>608</v>
      </c>
      <c r="D208" s="252"/>
    </row>
    <row r="209" spans="2:4">
      <c r="B209" s="251" t="s">
        <v>68</v>
      </c>
      <c r="C209" s="280" t="s">
        <v>609</v>
      </c>
      <c r="D209" s="252"/>
    </row>
    <row r="210" spans="2:4">
      <c r="B210" s="251" t="s">
        <v>69</v>
      </c>
      <c r="C210" s="280" t="s">
        <v>610</v>
      </c>
      <c r="D210" s="252"/>
    </row>
    <row r="211" spans="2:4">
      <c r="B211" s="251" t="s">
        <v>839</v>
      </c>
      <c r="C211" s="280" t="s">
        <v>840</v>
      </c>
      <c r="D211" s="252"/>
    </row>
    <row r="212" spans="2:4" ht="30">
      <c r="B212" s="251" t="s">
        <v>70</v>
      </c>
      <c r="C212" s="280" t="s">
        <v>611</v>
      </c>
      <c r="D212" s="252"/>
    </row>
    <row r="213" spans="2:4" ht="30">
      <c r="B213" s="251" t="s">
        <v>71</v>
      </c>
      <c r="C213" s="280" t="s">
        <v>612</v>
      </c>
      <c r="D213" s="252"/>
    </row>
    <row r="214" spans="2:4" ht="30">
      <c r="B214" s="251" t="s">
        <v>72</v>
      </c>
      <c r="C214" s="280" t="s">
        <v>613</v>
      </c>
      <c r="D214" s="252"/>
    </row>
    <row r="215" spans="2:4" ht="30">
      <c r="B215" s="251" t="s">
        <v>73</v>
      </c>
      <c r="C215" s="280" t="s">
        <v>614</v>
      </c>
      <c r="D215" s="252"/>
    </row>
    <row r="216" spans="2:4" ht="35.25" customHeight="1">
      <c r="B216" s="251" t="s">
        <v>615</v>
      </c>
      <c r="C216" s="280" t="s">
        <v>842</v>
      </c>
      <c r="D216" s="252"/>
    </row>
    <row r="217" spans="2:4" ht="36" customHeight="1">
      <c r="B217" s="251" t="s">
        <v>616</v>
      </c>
      <c r="C217" s="280" t="s">
        <v>843</v>
      </c>
      <c r="D217" s="252"/>
    </row>
    <row r="218" spans="2:4" ht="45">
      <c r="B218" s="251" t="s">
        <v>796</v>
      </c>
      <c r="C218" s="280" t="s">
        <v>844</v>
      </c>
      <c r="D218" s="252"/>
    </row>
    <row r="219" spans="2:4" ht="30">
      <c r="B219" s="251" t="s">
        <v>797</v>
      </c>
      <c r="C219" s="280" t="s">
        <v>798</v>
      </c>
      <c r="D219" s="252"/>
    </row>
    <row r="220" spans="2:4">
      <c r="B220" s="251" t="s">
        <v>847</v>
      </c>
      <c r="C220" s="280" t="s">
        <v>845</v>
      </c>
      <c r="D220" s="252"/>
    </row>
    <row r="221" spans="2:4" ht="30">
      <c r="B221" s="251" t="s">
        <v>849</v>
      </c>
      <c r="C221" s="280" t="s">
        <v>848</v>
      </c>
      <c r="D221" s="252"/>
    </row>
    <row r="222" spans="2:4">
      <c r="B222" s="251" t="s">
        <v>74</v>
      </c>
      <c r="C222" s="280" t="s">
        <v>591</v>
      </c>
      <c r="D222" s="252"/>
    </row>
    <row r="223" spans="2:4">
      <c r="B223" s="251" t="s">
        <v>75</v>
      </c>
      <c r="C223" s="280" t="s">
        <v>591</v>
      </c>
      <c r="D223" s="252"/>
    </row>
    <row r="224" spans="2:4">
      <c r="B224" s="251" t="s">
        <v>76</v>
      </c>
      <c r="C224" s="280" t="s">
        <v>591</v>
      </c>
      <c r="D224" s="252"/>
    </row>
    <row r="225" spans="2:4">
      <c r="B225" s="251" t="s">
        <v>77</v>
      </c>
      <c r="C225" s="280" t="s">
        <v>591</v>
      </c>
      <c r="D225" s="252"/>
    </row>
    <row r="226" spans="2:4">
      <c r="B226" s="251" t="s">
        <v>78</v>
      </c>
      <c r="C226" s="280" t="s">
        <v>591</v>
      </c>
      <c r="D226" s="252"/>
    </row>
    <row r="227" spans="2:4" ht="28.5">
      <c r="B227" s="251" t="s">
        <v>79</v>
      </c>
      <c r="C227" s="310" t="s">
        <v>591</v>
      </c>
      <c r="D227" s="252"/>
    </row>
    <row r="228" spans="2:4" ht="30">
      <c r="B228" s="251" t="s">
        <v>775</v>
      </c>
      <c r="C228" s="280" t="s">
        <v>774</v>
      </c>
      <c r="D228" s="252"/>
    </row>
    <row r="229" spans="2:4" ht="15.75" customHeight="1">
      <c r="B229" s="251" t="s">
        <v>706</v>
      </c>
      <c r="C229" s="280" t="s">
        <v>846</v>
      </c>
      <c r="D229" s="252"/>
    </row>
    <row r="230" spans="2:4" ht="30">
      <c r="B230" s="251" t="s">
        <v>60</v>
      </c>
      <c r="C230" s="300" t="s">
        <v>707</v>
      </c>
      <c r="D230" s="259"/>
    </row>
    <row r="231" spans="2:4">
      <c r="B231" s="1270" t="s">
        <v>474</v>
      </c>
      <c r="C231" s="1271"/>
      <c r="D231" s="3"/>
    </row>
    <row r="232" spans="2:4" ht="18" customHeight="1">
      <c r="B232" s="1266" t="s">
        <v>248</v>
      </c>
      <c r="C232" s="1267"/>
      <c r="D232" s="3"/>
    </row>
    <row r="233" spans="2:4">
      <c r="B233" s="251" t="s">
        <v>878</v>
      </c>
      <c r="C233" s="280" t="s">
        <v>907</v>
      </c>
      <c r="D233" s="3"/>
    </row>
    <row r="234" spans="2:4">
      <c r="B234" s="251" t="s">
        <v>659</v>
      </c>
      <c r="C234" s="279" t="s">
        <v>668</v>
      </c>
      <c r="D234" s="3"/>
    </row>
    <row r="235" spans="2:4">
      <c r="B235" s="251" t="s">
        <v>80</v>
      </c>
      <c r="C235" s="280" t="s">
        <v>665</v>
      </c>
      <c r="D235" s="3"/>
    </row>
    <row r="236" spans="2:4">
      <c r="B236" s="265" t="s">
        <v>659</v>
      </c>
      <c r="C236" s="279" t="s">
        <v>669</v>
      </c>
      <c r="D236" s="3"/>
    </row>
    <row r="237" spans="2:4">
      <c r="B237" s="251" t="s">
        <v>198</v>
      </c>
      <c r="C237" s="280" t="s">
        <v>664</v>
      </c>
      <c r="D237" s="3"/>
    </row>
    <row r="238" spans="2:4">
      <c r="B238" s="251" t="s">
        <v>659</v>
      </c>
      <c r="C238" s="279" t="s">
        <v>670</v>
      </c>
      <c r="D238" s="3"/>
    </row>
    <row r="239" spans="2:4">
      <c r="B239" s="251" t="s">
        <v>199</v>
      </c>
      <c r="C239" s="280" t="s">
        <v>663</v>
      </c>
      <c r="D239" s="3"/>
    </row>
    <row r="240" spans="2:4">
      <c r="B240" s="251" t="s">
        <v>660</v>
      </c>
      <c r="C240" s="279" t="s">
        <v>850</v>
      </c>
      <c r="D240" s="3"/>
    </row>
    <row r="241" spans="2:4">
      <c r="B241" s="251" t="s">
        <v>662</v>
      </c>
      <c r="C241" s="279" t="s">
        <v>671</v>
      </c>
      <c r="D241" s="3"/>
    </row>
    <row r="242" spans="2:4">
      <c r="B242" s="251" t="s">
        <v>200</v>
      </c>
      <c r="C242" s="280" t="s">
        <v>666</v>
      </c>
      <c r="D242" s="3"/>
    </row>
    <row r="243" spans="2:4">
      <c r="B243" s="251" t="s">
        <v>659</v>
      </c>
      <c r="C243" s="279" t="s">
        <v>672</v>
      </c>
      <c r="D243" s="3"/>
    </row>
    <row r="244" spans="2:4">
      <c r="B244" s="251" t="s">
        <v>201</v>
      </c>
      <c r="C244" s="280" t="s">
        <v>667</v>
      </c>
      <c r="D244" s="3"/>
    </row>
    <row r="245" spans="2:4">
      <c r="B245" s="251" t="s">
        <v>661</v>
      </c>
      <c r="C245" s="279" t="s">
        <v>851</v>
      </c>
      <c r="D245" s="3"/>
    </row>
    <row r="246" spans="2:4" ht="30">
      <c r="B246" s="251" t="s">
        <v>662</v>
      </c>
      <c r="C246" s="279" t="s">
        <v>940</v>
      </c>
      <c r="D246" s="3"/>
    </row>
    <row r="247" spans="2:4" ht="18" customHeight="1">
      <c r="B247" s="1266" t="s">
        <v>258</v>
      </c>
      <c r="C247" s="1267"/>
      <c r="D247" s="3"/>
    </row>
    <row r="248" spans="2:4">
      <c r="B248" s="1287" t="s">
        <v>911</v>
      </c>
      <c r="C248" s="1288"/>
      <c r="D248" s="3"/>
    </row>
    <row r="249" spans="2:4">
      <c r="B249" s="251" t="s">
        <v>673</v>
      </c>
      <c r="C249" s="280" t="s">
        <v>902</v>
      </c>
      <c r="D249" s="3"/>
    </row>
    <row r="250" spans="2:4" ht="45">
      <c r="B250" s="251" t="s">
        <v>1054</v>
      </c>
      <c r="C250" s="280" t="s">
        <v>1053</v>
      </c>
      <c r="D250" s="3"/>
    </row>
    <row r="251" spans="2:4" ht="30">
      <c r="B251" s="251" t="s">
        <v>683</v>
      </c>
      <c r="C251" s="280" t="s">
        <v>708</v>
      </c>
      <c r="D251" s="3"/>
    </row>
    <row r="252" spans="2:4">
      <c r="B252" s="251" t="s">
        <v>676</v>
      </c>
      <c r="C252" s="280" t="s">
        <v>688</v>
      </c>
      <c r="D252" s="252"/>
    </row>
    <row r="253" spans="2:4">
      <c r="B253" s="323" t="s">
        <v>677</v>
      </c>
      <c r="C253" s="280" t="s">
        <v>688</v>
      </c>
      <c r="D253" s="3"/>
    </row>
    <row r="254" spans="2:4">
      <c r="B254" s="265" t="s">
        <v>678</v>
      </c>
      <c r="C254" s="280" t="s">
        <v>688</v>
      </c>
      <c r="D254" s="398"/>
    </row>
    <row r="255" spans="2:4">
      <c r="B255" s="324" t="s">
        <v>679</v>
      </c>
      <c r="C255" s="280" t="s">
        <v>688</v>
      </c>
      <c r="D255" s="3"/>
    </row>
    <row r="256" spans="2:4">
      <c r="B256" s="324" t="s">
        <v>680</v>
      </c>
      <c r="C256" s="280" t="s">
        <v>688</v>
      </c>
      <c r="D256" s="252"/>
    </row>
    <row r="257" spans="2:4">
      <c r="B257" s="265" t="s">
        <v>681</v>
      </c>
      <c r="C257" s="280" t="s">
        <v>709</v>
      </c>
      <c r="D257" s="252"/>
    </row>
    <row r="258" spans="2:4" ht="15" customHeight="1">
      <c r="B258" s="265" t="s">
        <v>892</v>
      </c>
      <c r="C258" s="409" t="s">
        <v>908</v>
      </c>
      <c r="D258" s="252"/>
    </row>
    <row r="259" spans="2:4" ht="13.5" customHeight="1">
      <c r="B259" s="265" t="s">
        <v>893</v>
      </c>
      <c r="C259" s="409" t="s">
        <v>909</v>
      </c>
      <c r="D259" s="252"/>
    </row>
    <row r="260" spans="2:4" ht="14.25" customHeight="1">
      <c r="B260" s="265" t="s">
        <v>894</v>
      </c>
      <c r="C260" s="409" t="s">
        <v>910</v>
      </c>
      <c r="D260" s="252"/>
    </row>
    <row r="261" spans="2:4" ht="32.25" customHeight="1">
      <c r="B261" s="251" t="s">
        <v>682</v>
      </c>
      <c r="C261" s="280" t="s">
        <v>912</v>
      </c>
      <c r="D261" s="252"/>
    </row>
    <row r="262" spans="2:4">
      <c r="B262" s="251" t="s">
        <v>684</v>
      </c>
      <c r="C262" s="279" t="s">
        <v>689</v>
      </c>
      <c r="D262" s="3"/>
    </row>
    <row r="263" spans="2:4">
      <c r="B263" s="251" t="s">
        <v>685</v>
      </c>
      <c r="C263" s="280" t="s">
        <v>690</v>
      </c>
      <c r="D263" s="3"/>
    </row>
    <row r="264" spans="2:4">
      <c r="B264" s="251" t="s">
        <v>686</v>
      </c>
      <c r="C264" s="280" t="s">
        <v>691</v>
      </c>
      <c r="D264" s="3"/>
    </row>
    <row r="265" spans="2:4">
      <c r="B265" s="251" t="s">
        <v>463</v>
      </c>
      <c r="C265" s="280" t="s">
        <v>692</v>
      </c>
      <c r="D265" s="3"/>
    </row>
    <row r="266" spans="2:4" ht="30">
      <c r="B266" s="251" t="s">
        <v>687</v>
      </c>
      <c r="C266" s="280" t="s">
        <v>693</v>
      </c>
      <c r="D266" s="3"/>
    </row>
    <row r="267" spans="2:4">
      <c r="B267" s="251" t="s">
        <v>179</v>
      </c>
      <c r="C267" s="279" t="s">
        <v>694</v>
      </c>
      <c r="D267" s="3"/>
    </row>
    <row r="268" spans="2:4" ht="15.75">
      <c r="B268" s="251" t="s">
        <v>180</v>
      </c>
      <c r="C268" s="279" t="s">
        <v>695</v>
      </c>
      <c r="D268" s="259"/>
    </row>
    <row r="269" spans="2:4" ht="30">
      <c r="B269" s="251" t="s">
        <v>492</v>
      </c>
      <c r="C269" s="279" t="s">
        <v>891</v>
      </c>
      <c r="D269" s="3"/>
    </row>
    <row r="270" spans="2:4" ht="21" customHeight="1">
      <c r="B270" s="1266" t="s">
        <v>994</v>
      </c>
      <c r="C270" s="1267"/>
      <c r="D270" s="3"/>
    </row>
    <row r="271" spans="2:4">
      <c r="B271" s="251" t="s">
        <v>150</v>
      </c>
      <c r="C271" s="250" t="s">
        <v>696</v>
      </c>
      <c r="D271" s="255"/>
    </row>
    <row r="272" spans="2:4">
      <c r="B272" s="251" t="s">
        <v>286</v>
      </c>
      <c r="C272" s="332"/>
      <c r="D272" s="3"/>
    </row>
    <row r="273" spans="2:4" ht="30">
      <c r="B273" s="251" t="s">
        <v>464</v>
      </c>
      <c r="C273" s="280" t="s">
        <v>1055</v>
      </c>
      <c r="D273" s="3"/>
    </row>
    <row r="274" spans="2:4">
      <c r="B274" s="251" t="s">
        <v>465</v>
      </c>
      <c r="C274" s="280" t="s">
        <v>819</v>
      </c>
      <c r="D274" s="3"/>
    </row>
    <row r="275" spans="2:4" ht="30">
      <c r="B275" s="251" t="s">
        <v>466</v>
      </c>
      <c r="C275" s="280" t="s">
        <v>820</v>
      </c>
      <c r="D275" s="3"/>
    </row>
    <row r="276" spans="2:4">
      <c r="B276" s="251" t="s">
        <v>97</v>
      </c>
      <c r="C276" s="333"/>
      <c r="D276" s="3"/>
    </row>
    <row r="277" spans="2:4" ht="28.5">
      <c r="B277" s="251" t="s">
        <v>464</v>
      </c>
      <c r="C277" s="280" t="s">
        <v>1031</v>
      </c>
      <c r="D277" s="3"/>
    </row>
    <row r="278" spans="2:4">
      <c r="B278" s="251" t="s">
        <v>465</v>
      </c>
      <c r="C278" s="280" t="s">
        <v>821</v>
      </c>
      <c r="D278" s="3"/>
    </row>
    <row r="279" spans="2:4" ht="28.5">
      <c r="B279" s="251" t="s">
        <v>466</v>
      </c>
      <c r="C279" s="280" t="s">
        <v>822</v>
      </c>
      <c r="D279" s="3"/>
    </row>
    <row r="280" spans="2:4">
      <c r="B280" s="251" t="s">
        <v>98</v>
      </c>
      <c r="C280" s="332"/>
      <c r="D280" s="3"/>
    </row>
    <row r="281" spans="2:4" ht="28.5">
      <c r="B281" s="251" t="s">
        <v>464</v>
      </c>
      <c r="C281" s="280" t="s">
        <v>1033</v>
      </c>
      <c r="D281" s="3"/>
    </row>
    <row r="282" spans="2:4">
      <c r="B282" s="251" t="s">
        <v>465</v>
      </c>
      <c r="C282" s="280" t="s">
        <v>823</v>
      </c>
      <c r="D282" s="252"/>
    </row>
    <row r="283" spans="2:4" ht="28.5">
      <c r="B283" s="251" t="s">
        <v>466</v>
      </c>
      <c r="C283" s="280" t="s">
        <v>824</v>
      </c>
      <c r="D283" s="252"/>
    </row>
    <row r="284" spans="2:4">
      <c r="B284" s="251" t="s">
        <v>155</v>
      </c>
      <c r="C284" s="332"/>
      <c r="D284" s="3"/>
    </row>
    <row r="285" spans="2:4" ht="30">
      <c r="B285" s="251" t="s">
        <v>464</v>
      </c>
      <c r="C285" s="280" t="s">
        <v>1032</v>
      </c>
      <c r="D285" s="3"/>
    </row>
    <row r="286" spans="2:4">
      <c r="B286" s="251" t="s">
        <v>465</v>
      </c>
      <c r="C286" s="280" t="s">
        <v>808</v>
      </c>
      <c r="D286" s="3"/>
    </row>
    <row r="287" spans="2:4" ht="30">
      <c r="B287" s="251" t="s">
        <v>466</v>
      </c>
      <c r="C287" s="280" t="s">
        <v>810</v>
      </c>
      <c r="D287" s="3"/>
    </row>
    <row r="288" spans="2:4" ht="28.5">
      <c r="B288" s="251" t="s">
        <v>156</v>
      </c>
      <c r="C288" s="250" t="s">
        <v>825</v>
      </c>
      <c r="D288" s="3"/>
    </row>
    <row r="289" spans="2:4">
      <c r="B289" s="251" t="s">
        <v>153</v>
      </c>
      <c r="C289" s="280" t="s">
        <v>153</v>
      </c>
      <c r="D289" s="3"/>
    </row>
    <row r="290" spans="2:4" ht="30">
      <c r="B290" s="251" t="s">
        <v>157</v>
      </c>
      <c r="C290" s="280" t="s">
        <v>826</v>
      </c>
      <c r="D290" s="3"/>
    </row>
    <row r="291" spans="2:4" ht="18" customHeight="1">
      <c r="B291" s="1272" t="s">
        <v>993</v>
      </c>
      <c r="C291" s="1273"/>
      <c r="D291" s="3"/>
    </row>
    <row r="292" spans="2:4">
      <c r="B292" s="251" t="s">
        <v>93</v>
      </c>
      <c r="C292" s="250" t="s">
        <v>917</v>
      </c>
      <c r="D292" s="255"/>
    </row>
    <row r="293" spans="2:4">
      <c r="B293" s="251" t="s">
        <v>913</v>
      </c>
      <c r="C293" s="250" t="s">
        <v>918</v>
      </c>
      <c r="D293" s="255"/>
    </row>
    <row r="294" spans="2:4">
      <c r="B294" s="251" t="s">
        <v>915</v>
      </c>
      <c r="C294" s="250" t="s">
        <v>919</v>
      </c>
      <c r="D294" s="255"/>
    </row>
    <row r="295" spans="2:4">
      <c r="B295" s="251" t="s">
        <v>286</v>
      </c>
      <c r="C295" s="332"/>
      <c r="D295" s="3"/>
    </row>
    <row r="296" spans="2:4" ht="30">
      <c r="B296" s="251" t="s">
        <v>467</v>
      </c>
      <c r="C296" s="280" t="s">
        <v>1032</v>
      </c>
      <c r="D296" s="3"/>
    </row>
    <row r="297" spans="2:4">
      <c r="B297" s="251" t="s">
        <v>468</v>
      </c>
      <c r="C297" s="280" t="s">
        <v>808</v>
      </c>
      <c r="D297" s="3"/>
    </row>
    <row r="298" spans="2:4" ht="30">
      <c r="B298" s="251" t="s">
        <v>809</v>
      </c>
      <c r="C298" s="280" t="s">
        <v>810</v>
      </c>
      <c r="D298" s="3"/>
    </row>
    <row r="299" spans="2:4">
      <c r="B299" s="251" t="s">
        <v>97</v>
      </c>
      <c r="C299" s="332"/>
      <c r="D299" s="3"/>
    </row>
    <row r="300" spans="2:4" ht="28.5">
      <c r="B300" s="251" t="s">
        <v>467</v>
      </c>
      <c r="C300" s="280" t="s">
        <v>1034</v>
      </c>
      <c r="D300" s="3"/>
    </row>
    <row r="301" spans="2:4">
      <c r="B301" s="251" t="s">
        <v>468</v>
      </c>
      <c r="C301" s="280" t="s">
        <v>811</v>
      </c>
      <c r="D301" s="3"/>
    </row>
    <row r="302" spans="2:4" ht="28.5">
      <c r="B302" s="251" t="s">
        <v>469</v>
      </c>
      <c r="C302" s="280" t="s">
        <v>812</v>
      </c>
      <c r="D302" s="3"/>
    </row>
    <row r="303" spans="2:4">
      <c r="B303" s="251" t="s">
        <v>98</v>
      </c>
      <c r="C303" s="332"/>
      <c r="D303" s="3"/>
    </row>
    <row r="304" spans="2:4" ht="28.5">
      <c r="B304" s="251" t="s">
        <v>467</v>
      </c>
      <c r="C304" s="280" t="s">
        <v>1035</v>
      </c>
      <c r="D304" s="3"/>
    </row>
    <row r="305" spans="2:4">
      <c r="B305" s="251" t="s">
        <v>468</v>
      </c>
      <c r="C305" s="280" t="s">
        <v>813</v>
      </c>
      <c r="D305" s="3"/>
    </row>
    <row r="306" spans="2:4" ht="28.5">
      <c r="B306" s="251" t="s">
        <v>469</v>
      </c>
      <c r="C306" s="280" t="s">
        <v>814</v>
      </c>
      <c r="D306" s="3"/>
    </row>
    <row r="307" spans="2:4">
      <c r="B307" s="251" t="s">
        <v>382</v>
      </c>
      <c r="C307" s="332"/>
      <c r="D307" s="3"/>
    </row>
    <row r="308" spans="2:4" ht="28.5">
      <c r="B308" s="251" t="s">
        <v>467</v>
      </c>
      <c r="C308" s="280" t="s">
        <v>1036</v>
      </c>
      <c r="D308" s="3"/>
    </row>
    <row r="309" spans="2:4">
      <c r="B309" s="251" t="s">
        <v>468</v>
      </c>
      <c r="C309" s="280" t="s">
        <v>941</v>
      </c>
      <c r="D309" s="3"/>
    </row>
    <row r="310" spans="2:4" ht="28.5">
      <c r="B310" s="251" t="s">
        <v>469</v>
      </c>
      <c r="C310" s="280" t="s">
        <v>942</v>
      </c>
      <c r="D310" s="3"/>
    </row>
    <row r="311" spans="2:4">
      <c r="B311" s="251" t="s">
        <v>815</v>
      </c>
      <c r="C311" s="250" t="s">
        <v>815</v>
      </c>
      <c r="D311" s="3"/>
    </row>
    <row r="312" spans="2:4">
      <c r="B312" s="251" t="s">
        <v>816</v>
      </c>
      <c r="C312" s="280" t="s">
        <v>816</v>
      </c>
      <c r="D312" s="3"/>
    </row>
    <row r="313" spans="2:4">
      <c r="B313" s="251" t="s">
        <v>916</v>
      </c>
      <c r="C313" s="280" t="s">
        <v>921</v>
      </c>
      <c r="D313" s="3"/>
    </row>
    <row r="314" spans="2:4" ht="30">
      <c r="B314" s="251" t="s">
        <v>920</v>
      </c>
      <c r="C314" s="280" t="s">
        <v>922</v>
      </c>
      <c r="D314" s="3"/>
    </row>
    <row r="315" spans="2:4" ht="15.75">
      <c r="B315" s="251" t="s">
        <v>94</v>
      </c>
      <c r="C315" s="280" t="s">
        <v>817</v>
      </c>
      <c r="D315" s="262"/>
    </row>
    <row r="316" spans="2:4" ht="30">
      <c r="B316" s="251" t="s">
        <v>149</v>
      </c>
      <c r="C316" s="280" t="s">
        <v>818</v>
      </c>
      <c r="D316" s="262"/>
    </row>
    <row r="317" spans="2:4" ht="19.5">
      <c r="B317" s="307" t="s">
        <v>470</v>
      </c>
      <c r="C317" s="300" t="s">
        <v>715</v>
      </c>
      <c r="D317" s="258"/>
    </row>
    <row r="318" spans="2:4" ht="30" customHeight="1">
      <c r="B318" s="307" t="s">
        <v>471</v>
      </c>
      <c r="C318" s="279" t="s">
        <v>715</v>
      </c>
      <c r="D318" s="3"/>
    </row>
    <row r="319" spans="2:4">
      <c r="B319" s="1268" t="s">
        <v>272</v>
      </c>
      <c r="C319" s="1269"/>
      <c r="D319" s="3"/>
    </row>
    <row r="320" spans="2:4">
      <c r="B320" s="1268" t="s">
        <v>262</v>
      </c>
      <c r="C320" s="1269"/>
      <c r="D320" s="3"/>
    </row>
    <row r="321" spans="2:4" ht="30">
      <c r="B321" s="251" t="s">
        <v>621</v>
      </c>
      <c r="C321" s="280" t="s">
        <v>852</v>
      </c>
      <c r="D321" s="3"/>
    </row>
    <row r="322" spans="2:4" ht="30">
      <c r="B322" s="251" t="s">
        <v>622</v>
      </c>
      <c r="C322" s="280" t="s">
        <v>853</v>
      </c>
      <c r="D322" s="3"/>
    </row>
    <row r="323" spans="2:4" ht="30">
      <c r="B323" s="251" t="s">
        <v>623</v>
      </c>
      <c r="C323" s="280" t="s">
        <v>854</v>
      </c>
      <c r="D323" s="3"/>
    </row>
    <row r="324" spans="2:4" ht="30">
      <c r="B324" s="251" t="s">
        <v>624</v>
      </c>
      <c r="C324" s="280" t="s">
        <v>856</v>
      </c>
      <c r="D324" s="3"/>
    </row>
    <row r="325" spans="2:4" ht="30">
      <c r="B325" s="251" t="s">
        <v>625</v>
      </c>
      <c r="C325" s="280" t="s">
        <v>855</v>
      </c>
      <c r="D325" s="3"/>
    </row>
    <row r="326" spans="2:4" ht="30">
      <c r="B326" s="251" t="s">
        <v>626</v>
      </c>
      <c r="C326" s="280" t="s">
        <v>857</v>
      </c>
      <c r="D326" s="3"/>
    </row>
    <row r="327" spans="2:4" ht="30">
      <c r="B327" s="251" t="s">
        <v>627</v>
      </c>
      <c r="C327" s="280" t="s">
        <v>858</v>
      </c>
      <c r="D327" s="3"/>
    </row>
    <row r="328" spans="2:4" ht="30">
      <c r="B328" s="251" t="s">
        <v>628</v>
      </c>
      <c r="C328" s="280" t="s">
        <v>859</v>
      </c>
      <c r="D328" s="3"/>
    </row>
    <row r="329" spans="2:4" ht="30">
      <c r="B329" s="251" t="s">
        <v>629</v>
      </c>
      <c r="C329" s="280" t="s">
        <v>860</v>
      </c>
      <c r="D329" s="3"/>
    </row>
    <row r="330" spans="2:4" ht="30">
      <c r="B330" s="251" t="s">
        <v>630</v>
      </c>
      <c r="C330" s="280" t="s">
        <v>861</v>
      </c>
      <c r="D330" s="3"/>
    </row>
    <row r="331" spans="2:4" ht="30">
      <c r="B331" s="251" t="s">
        <v>631</v>
      </c>
      <c r="C331" s="280" t="s">
        <v>862</v>
      </c>
      <c r="D331" s="3"/>
    </row>
    <row r="332" spans="2:4" ht="30">
      <c r="B332" s="251" t="s">
        <v>632</v>
      </c>
      <c r="C332" s="280" t="s">
        <v>863</v>
      </c>
      <c r="D332" s="3"/>
    </row>
    <row r="333" spans="2:4" ht="30">
      <c r="B333" s="251" t="s">
        <v>633</v>
      </c>
      <c r="C333" s="280" t="s">
        <v>864</v>
      </c>
      <c r="D333" s="3"/>
    </row>
    <row r="334" spans="2:4" ht="30">
      <c r="B334" s="251" t="s">
        <v>634</v>
      </c>
      <c r="C334" s="280" t="s">
        <v>865</v>
      </c>
      <c r="D334" s="3"/>
    </row>
    <row r="335" spans="2:4" ht="30">
      <c r="B335" s="251" t="s">
        <v>635</v>
      </c>
      <c r="C335" s="280" t="s">
        <v>866</v>
      </c>
      <c r="D335" s="3"/>
    </row>
    <row r="336" spans="2:4" ht="30">
      <c r="B336" s="251" t="s">
        <v>636</v>
      </c>
      <c r="C336" s="280" t="s">
        <v>867</v>
      </c>
      <c r="D336" s="3"/>
    </row>
    <row r="337" spans="2:4" ht="30">
      <c r="B337" s="251" t="s">
        <v>637</v>
      </c>
      <c r="C337" s="280" t="s">
        <v>868</v>
      </c>
      <c r="D337" s="3"/>
    </row>
    <row r="338" spans="2:4" ht="30">
      <c r="B338" s="251" t="s">
        <v>638</v>
      </c>
      <c r="C338" s="280" t="s">
        <v>869</v>
      </c>
      <c r="D338" s="3"/>
    </row>
    <row r="339" spans="2:4" ht="30">
      <c r="B339" s="251" t="s">
        <v>639</v>
      </c>
      <c r="C339" s="280" t="s">
        <v>871</v>
      </c>
      <c r="D339" s="3"/>
    </row>
    <row r="340" spans="2:4" ht="30">
      <c r="B340" s="251" t="s">
        <v>640</v>
      </c>
      <c r="C340" s="280" t="s">
        <v>870</v>
      </c>
      <c r="D340" s="3"/>
    </row>
    <row r="341" spans="2:4" ht="15.75">
      <c r="B341" s="1268" t="s">
        <v>270</v>
      </c>
      <c r="C341" s="1269"/>
      <c r="D341" s="266"/>
    </row>
    <row r="342" spans="2:4">
      <c r="B342" s="251" t="s">
        <v>187</v>
      </c>
      <c r="C342" s="280" t="s">
        <v>641</v>
      </c>
      <c r="D342" s="252"/>
    </row>
    <row r="343" spans="2:4" ht="30">
      <c r="B343" s="251" t="s">
        <v>188</v>
      </c>
      <c r="C343" s="280" t="s">
        <v>642</v>
      </c>
      <c r="D343" s="252"/>
    </row>
    <row r="344" spans="2:4">
      <c r="B344" s="251" t="s">
        <v>189</v>
      </c>
      <c r="C344" s="280" t="s">
        <v>643</v>
      </c>
      <c r="D344" s="252"/>
    </row>
    <row r="345" spans="2:4">
      <c r="B345" s="251" t="s">
        <v>212</v>
      </c>
      <c r="C345" s="280" t="s">
        <v>644</v>
      </c>
      <c r="D345" s="252"/>
    </row>
    <row r="346" spans="2:4" ht="19.5">
      <c r="B346" s="1266" t="s">
        <v>271</v>
      </c>
      <c r="C346" s="1267"/>
      <c r="D346" s="268"/>
    </row>
    <row r="347" spans="2:4" ht="15.75">
      <c r="B347" s="1268" t="s">
        <v>995</v>
      </c>
      <c r="C347" s="1269"/>
      <c r="D347" s="266"/>
    </row>
    <row r="348" spans="2:4" ht="30">
      <c r="B348" s="251" t="s">
        <v>110</v>
      </c>
      <c r="C348" s="280" t="s">
        <v>1037</v>
      </c>
      <c r="D348" s="3"/>
    </row>
    <row r="349" spans="2:4">
      <c r="B349" s="251" t="s">
        <v>111</v>
      </c>
      <c r="C349" s="280" t="s">
        <v>645</v>
      </c>
      <c r="D349" s="3"/>
    </row>
    <row r="350" spans="2:4">
      <c r="B350" s="251" t="s">
        <v>207</v>
      </c>
      <c r="C350" s="280" t="s">
        <v>646</v>
      </c>
      <c r="D350" s="3"/>
    </row>
    <row r="351" spans="2:4" ht="30">
      <c r="B351" s="251" t="s">
        <v>112</v>
      </c>
      <c r="C351" s="280" t="s">
        <v>1038</v>
      </c>
      <c r="D351" s="3"/>
    </row>
    <row r="352" spans="2:4">
      <c r="B352" s="251" t="s">
        <v>111</v>
      </c>
      <c r="C352" s="280" t="s">
        <v>647</v>
      </c>
      <c r="D352" s="3"/>
    </row>
    <row r="353" spans="2:4">
      <c r="B353" s="251" t="s">
        <v>207</v>
      </c>
      <c r="C353" s="280" t="s">
        <v>649</v>
      </c>
      <c r="D353" s="3"/>
    </row>
    <row r="354" spans="2:4" ht="15.75">
      <c r="B354" s="1268" t="s">
        <v>996</v>
      </c>
      <c r="C354" s="1269"/>
      <c r="D354" s="266"/>
    </row>
    <row r="355" spans="2:4" ht="30">
      <c r="B355" s="251" t="s">
        <v>110</v>
      </c>
      <c r="C355" s="280" t="s">
        <v>1039</v>
      </c>
      <c r="D355" s="3"/>
    </row>
    <row r="356" spans="2:4">
      <c r="B356" s="251" t="s">
        <v>111</v>
      </c>
      <c r="C356" s="280" t="s">
        <v>648</v>
      </c>
      <c r="D356" s="3"/>
    </row>
    <row r="357" spans="2:4">
      <c r="B357" s="251" t="s">
        <v>207</v>
      </c>
      <c r="C357" s="280" t="s">
        <v>646</v>
      </c>
      <c r="D357" s="3"/>
    </row>
    <row r="358" spans="2:4" ht="30">
      <c r="B358" s="251" t="s">
        <v>112</v>
      </c>
      <c r="C358" s="280" t="s">
        <v>1040</v>
      </c>
      <c r="D358" s="3"/>
    </row>
    <row r="359" spans="2:4">
      <c r="B359" s="251" t="s">
        <v>111</v>
      </c>
      <c r="C359" s="280" t="s">
        <v>647</v>
      </c>
      <c r="D359" s="3"/>
    </row>
    <row r="360" spans="2:4">
      <c r="B360" s="251" t="s">
        <v>207</v>
      </c>
      <c r="C360" s="280" t="s">
        <v>649</v>
      </c>
      <c r="D360" s="3"/>
    </row>
    <row r="361" spans="2:4" ht="15.75">
      <c r="B361" s="1268" t="s">
        <v>997</v>
      </c>
      <c r="C361" s="1269"/>
      <c r="D361" s="266"/>
    </row>
    <row r="362" spans="2:4" ht="30">
      <c r="B362" s="251" t="s">
        <v>110</v>
      </c>
      <c r="C362" s="280" t="s">
        <v>1041</v>
      </c>
      <c r="D362" s="3"/>
    </row>
    <row r="363" spans="2:4">
      <c r="B363" s="251" t="s">
        <v>111</v>
      </c>
      <c r="C363" s="280" t="s">
        <v>650</v>
      </c>
      <c r="D363" s="3"/>
    </row>
    <row r="364" spans="2:4">
      <c r="B364" s="251" t="s">
        <v>207</v>
      </c>
      <c r="C364" s="280" t="s">
        <v>646</v>
      </c>
      <c r="D364" s="3"/>
    </row>
    <row r="365" spans="2:4" ht="30">
      <c r="B365" s="251" t="s">
        <v>112</v>
      </c>
      <c r="C365" s="280" t="s">
        <v>1042</v>
      </c>
      <c r="D365" s="3"/>
    </row>
    <row r="366" spans="2:4">
      <c r="B366" s="251" t="s">
        <v>111</v>
      </c>
      <c r="C366" s="280" t="s">
        <v>647</v>
      </c>
      <c r="D366" s="3"/>
    </row>
    <row r="367" spans="2:4">
      <c r="B367" s="251" t="s">
        <v>207</v>
      </c>
      <c r="C367" s="280" t="s">
        <v>649</v>
      </c>
      <c r="D367" s="3"/>
    </row>
    <row r="368" spans="2:4">
      <c r="B368" s="1268" t="s">
        <v>722</v>
      </c>
      <c r="C368" s="1269"/>
      <c r="D368" s="3"/>
    </row>
    <row r="369" spans="2:4" ht="30">
      <c r="B369" s="251" t="s">
        <v>160</v>
      </c>
      <c r="C369" s="280" t="s">
        <v>1043</v>
      </c>
      <c r="D369" s="3"/>
    </row>
    <row r="370" spans="2:4">
      <c r="B370" s="251" t="s">
        <v>600</v>
      </c>
      <c r="C370" s="280" t="s">
        <v>601</v>
      </c>
      <c r="D370" s="3"/>
    </row>
    <row r="371" spans="2:4">
      <c r="B371" s="251" t="s">
        <v>207</v>
      </c>
      <c r="C371" s="280" t="s">
        <v>602</v>
      </c>
      <c r="D371" s="3"/>
    </row>
    <row r="372" spans="2:4" ht="15.75">
      <c r="B372" s="1268" t="s">
        <v>724</v>
      </c>
      <c r="C372" s="1269"/>
      <c r="D372" s="266"/>
    </row>
    <row r="373" spans="2:4" ht="30">
      <c r="B373" s="251" t="s">
        <v>114</v>
      </c>
      <c r="C373" s="280" t="s">
        <v>1044</v>
      </c>
      <c r="D373" s="3"/>
    </row>
    <row r="374" spans="2:4">
      <c r="B374" s="251" t="s">
        <v>723</v>
      </c>
      <c r="C374" s="280" t="s">
        <v>730</v>
      </c>
      <c r="D374" s="3"/>
    </row>
    <row r="375" spans="2:4">
      <c r="B375" s="251" t="s">
        <v>207</v>
      </c>
      <c r="C375" s="280" t="s">
        <v>731</v>
      </c>
      <c r="D375" s="3"/>
    </row>
    <row r="376" spans="2:4" ht="15.75">
      <c r="B376" s="1268" t="s">
        <v>182</v>
      </c>
      <c r="C376" s="1269"/>
      <c r="D376" s="266"/>
    </row>
    <row r="377" spans="2:4" ht="30">
      <c r="B377" s="251" t="s">
        <v>721</v>
      </c>
      <c r="C377" s="280" t="s">
        <v>1045</v>
      </c>
      <c r="D377" s="252"/>
    </row>
    <row r="378" spans="2:4" ht="30">
      <c r="B378" s="251" t="s">
        <v>183</v>
      </c>
      <c r="C378" s="280" t="s">
        <v>728</v>
      </c>
      <c r="D378" s="252"/>
    </row>
    <row r="379" spans="2:4">
      <c r="B379" s="251" t="s">
        <v>727</v>
      </c>
      <c r="C379" s="280" t="s">
        <v>729</v>
      </c>
      <c r="D379" s="3"/>
    </row>
    <row r="380" spans="2:4">
      <c r="B380" s="251" t="s">
        <v>168</v>
      </c>
      <c r="C380" s="280" t="s">
        <v>711</v>
      </c>
      <c r="D380" s="3"/>
    </row>
    <row r="381" spans="2:4">
      <c r="B381" s="251" t="s">
        <v>169</v>
      </c>
      <c r="C381" s="280" t="s">
        <v>732</v>
      </c>
      <c r="D381" s="3"/>
    </row>
    <row r="382" spans="2:4">
      <c r="B382" s="251" t="s">
        <v>171</v>
      </c>
      <c r="C382" s="280" t="s">
        <v>733</v>
      </c>
      <c r="D382" s="3"/>
    </row>
    <row r="383" spans="2:4" ht="15.75">
      <c r="B383" s="1268" t="s">
        <v>799</v>
      </c>
      <c r="C383" s="1269"/>
      <c r="D383" s="266"/>
    </row>
    <row r="384" spans="2:4">
      <c r="B384" s="251" t="s">
        <v>905</v>
      </c>
      <c r="C384" s="280" t="s">
        <v>906</v>
      </c>
      <c r="D384" s="3"/>
    </row>
    <row r="385" spans="2:4">
      <c r="B385" s="251" t="s">
        <v>904</v>
      </c>
      <c r="C385" s="280" t="s">
        <v>802</v>
      </c>
      <c r="D385" s="3"/>
    </row>
    <row r="386" spans="2:4" ht="28.5">
      <c r="B386" s="251" t="s">
        <v>800</v>
      </c>
      <c r="C386" s="280" t="s">
        <v>801</v>
      </c>
      <c r="D386" s="3"/>
    </row>
    <row r="387" spans="2:4" ht="30">
      <c r="B387" s="251" t="s">
        <v>596</v>
      </c>
      <c r="C387" s="280" t="s">
        <v>803</v>
      </c>
      <c r="D387" s="3"/>
    </row>
    <row r="388" spans="2:4" ht="30">
      <c r="B388" s="251" t="s">
        <v>597</v>
      </c>
      <c r="C388" s="280" t="s">
        <v>872</v>
      </c>
      <c r="D388" s="3"/>
    </row>
    <row r="389" spans="2:4" ht="18.75">
      <c r="B389" s="1270" t="s">
        <v>472</v>
      </c>
      <c r="C389" s="1271"/>
      <c r="D389" s="269"/>
    </row>
    <row r="390" spans="2:4" ht="21" customHeight="1">
      <c r="B390" s="1266" t="s">
        <v>954</v>
      </c>
      <c r="C390" s="1267"/>
      <c r="D390" s="268"/>
    </row>
    <row r="391" spans="2:4" ht="18.75" customHeight="1">
      <c r="B391" s="1266" t="s">
        <v>955</v>
      </c>
      <c r="C391" s="1267"/>
      <c r="D391" s="268"/>
    </row>
    <row r="392" spans="2:4">
      <c r="B392" s="251" t="s">
        <v>116</v>
      </c>
      <c r="C392" s="250" t="s">
        <v>654</v>
      </c>
      <c r="D392" s="3"/>
    </row>
    <row r="393" spans="2:4">
      <c r="B393" s="251" t="s">
        <v>117</v>
      </c>
      <c r="C393" s="250" t="s">
        <v>655</v>
      </c>
      <c r="D393" s="3"/>
    </row>
    <row r="394" spans="2:4">
      <c r="B394" s="251" t="s">
        <v>118</v>
      </c>
      <c r="C394" s="250" t="s">
        <v>656</v>
      </c>
      <c r="D394" s="3"/>
    </row>
    <row r="395" spans="2:4">
      <c r="B395" s="251" t="s">
        <v>943</v>
      </c>
      <c r="C395" s="280" t="s">
        <v>933</v>
      </c>
      <c r="D395" s="252"/>
    </row>
    <row r="396" spans="2:4">
      <c r="B396" s="251" t="s">
        <v>424</v>
      </c>
      <c r="C396" s="280" t="s">
        <v>720</v>
      </c>
      <c r="D396" s="255"/>
    </row>
    <row r="397" spans="2:4" ht="15.75">
      <c r="B397" s="1268" t="s">
        <v>956</v>
      </c>
      <c r="C397" s="1269"/>
      <c r="D397" s="266"/>
    </row>
    <row r="398" spans="2:4">
      <c r="B398" s="251" t="s">
        <v>116</v>
      </c>
      <c r="C398" s="250" t="s">
        <v>654</v>
      </c>
      <c r="D398" s="3"/>
    </row>
    <row r="399" spans="2:4">
      <c r="B399" s="251" t="s">
        <v>117</v>
      </c>
      <c r="C399" s="250" t="s">
        <v>655</v>
      </c>
      <c r="D399" s="3"/>
    </row>
    <row r="400" spans="2:4">
      <c r="B400" s="251" t="s">
        <v>118</v>
      </c>
      <c r="C400" s="250" t="s">
        <v>656</v>
      </c>
      <c r="D400" s="3"/>
    </row>
    <row r="401" spans="2:4">
      <c r="B401" s="251" t="s">
        <v>944</v>
      </c>
      <c r="C401" s="280" t="s">
        <v>945</v>
      </c>
      <c r="D401" s="252"/>
    </row>
    <row r="402" spans="2:4">
      <c r="B402" s="251" t="s">
        <v>120</v>
      </c>
      <c r="C402" s="280" t="s">
        <v>946</v>
      </c>
      <c r="D402" s="255"/>
    </row>
    <row r="403" spans="2:4" ht="15.75">
      <c r="B403" s="1268" t="s">
        <v>957</v>
      </c>
      <c r="C403" s="1269"/>
      <c r="D403" s="266"/>
    </row>
    <row r="404" spans="2:4">
      <c r="B404" s="251" t="s">
        <v>116</v>
      </c>
      <c r="C404" s="250" t="s">
        <v>654</v>
      </c>
      <c r="D404" s="3"/>
    </row>
    <row r="405" spans="2:4">
      <c r="B405" s="251" t="s">
        <v>117</v>
      </c>
      <c r="C405" s="250" t="s">
        <v>655</v>
      </c>
      <c r="D405" s="3"/>
    </row>
    <row r="406" spans="2:4">
      <c r="B406" s="251" t="s">
        <v>118</v>
      </c>
      <c r="C406" s="250" t="s">
        <v>656</v>
      </c>
      <c r="D406" s="3"/>
    </row>
    <row r="407" spans="2:4">
      <c r="B407" s="251" t="s">
        <v>170</v>
      </c>
      <c r="C407" s="280" t="s">
        <v>588</v>
      </c>
      <c r="D407" s="3"/>
    </row>
    <row r="408" spans="2:4" ht="16.5" customHeight="1">
      <c r="B408" s="251" t="s">
        <v>805</v>
      </c>
      <c r="C408" s="280" t="s">
        <v>804</v>
      </c>
      <c r="D408" s="3"/>
    </row>
    <row r="409" spans="2:4">
      <c r="B409" s="251" t="s">
        <v>290</v>
      </c>
      <c r="C409" s="280" t="s">
        <v>1063</v>
      </c>
      <c r="D409" s="3"/>
    </row>
    <row r="410" spans="2:4">
      <c r="B410" s="251" t="s">
        <v>289</v>
      </c>
      <c r="C410" s="280" t="s">
        <v>657</v>
      </c>
      <c r="D410" s="3"/>
    </row>
    <row r="411" spans="2:4">
      <c r="B411" s="251" t="s">
        <v>589</v>
      </c>
      <c r="C411" s="280" t="s">
        <v>590</v>
      </c>
      <c r="D411" s="3"/>
    </row>
    <row r="412" spans="2:4" ht="15" customHeight="1">
      <c r="B412" s="251" t="s">
        <v>290</v>
      </c>
      <c r="C412" s="280" t="s">
        <v>1064</v>
      </c>
      <c r="D412" s="3"/>
    </row>
    <row r="413" spans="2:4" ht="15" customHeight="1">
      <c r="B413" s="251" t="s">
        <v>492</v>
      </c>
      <c r="C413" s="279" t="s">
        <v>947</v>
      </c>
      <c r="D413" s="3"/>
    </row>
    <row r="414" spans="2:4" ht="15.75">
      <c r="B414" s="1268" t="s">
        <v>958</v>
      </c>
      <c r="C414" s="1269"/>
      <c r="D414" s="266"/>
    </row>
    <row r="415" spans="2:4">
      <c r="B415" s="251" t="s">
        <v>162</v>
      </c>
      <c r="C415" s="280" t="s">
        <v>1046</v>
      </c>
      <c r="D415" s="255"/>
    </row>
    <row r="416" spans="2:4">
      <c r="B416" s="251" t="s">
        <v>425</v>
      </c>
      <c r="C416" s="280" t="s">
        <v>584</v>
      </c>
      <c r="D416" s="255"/>
    </row>
    <row r="417" spans="2:4">
      <c r="B417" s="265" t="s">
        <v>592</v>
      </c>
      <c r="C417" s="280" t="s">
        <v>585</v>
      </c>
      <c r="D417" s="255"/>
    </row>
    <row r="418" spans="2:4">
      <c r="B418" s="265" t="s">
        <v>593</v>
      </c>
      <c r="C418" s="280" t="s">
        <v>586</v>
      </c>
      <c r="D418" s="3"/>
    </row>
    <row r="419" spans="2:4">
      <c r="B419" s="265" t="s">
        <v>594</v>
      </c>
      <c r="C419" s="280" t="s">
        <v>587</v>
      </c>
      <c r="D419" s="3"/>
    </row>
    <row r="420" spans="2:4">
      <c r="B420" s="251" t="s">
        <v>163</v>
      </c>
      <c r="C420" s="279" t="s">
        <v>899</v>
      </c>
      <c r="D420" s="3"/>
    </row>
    <row r="421" spans="2:4">
      <c r="B421" s="251" t="s">
        <v>164</v>
      </c>
      <c r="C421" s="279" t="s">
        <v>658</v>
      </c>
      <c r="D421" s="3"/>
    </row>
    <row r="422" spans="2:4">
      <c r="B422" s="251" t="s">
        <v>165</v>
      </c>
      <c r="C422" s="280" t="s">
        <v>714</v>
      </c>
      <c r="D422" s="255"/>
    </row>
    <row r="423" spans="2:4">
      <c r="B423" s="251" t="s">
        <v>166</v>
      </c>
      <c r="C423" s="280" t="s">
        <v>874</v>
      </c>
      <c r="D423" s="255"/>
    </row>
    <row r="424" spans="2:4">
      <c r="B424" s="251" t="s">
        <v>167</v>
      </c>
      <c r="C424" s="280" t="s">
        <v>583</v>
      </c>
      <c r="D424" s="255"/>
    </row>
    <row r="425" spans="2:4">
      <c r="B425" s="1266" t="s">
        <v>959</v>
      </c>
      <c r="C425" s="1267"/>
      <c r="D425" s="255"/>
    </row>
    <row r="426" spans="2:4">
      <c r="B426" s="1268" t="s">
        <v>960</v>
      </c>
      <c r="C426" s="1269"/>
      <c r="D426" s="255"/>
    </row>
    <row r="427" spans="2:4">
      <c r="B427" s="251" t="s">
        <v>113</v>
      </c>
      <c r="C427" s="280" t="s">
        <v>1047</v>
      </c>
      <c r="D427" s="255"/>
    </row>
    <row r="428" spans="2:4">
      <c r="B428" s="251" t="s">
        <v>114</v>
      </c>
      <c r="C428" s="280" t="s">
        <v>595</v>
      </c>
      <c r="D428" s="255"/>
    </row>
    <row r="429" spans="2:4">
      <c r="B429" s="251" t="s">
        <v>115</v>
      </c>
      <c r="C429" s="280" t="s">
        <v>712</v>
      </c>
      <c r="D429" s="255"/>
    </row>
    <row r="430" spans="2:4">
      <c r="B430" s="1268" t="s">
        <v>969</v>
      </c>
      <c r="C430" s="1269"/>
      <c r="D430" s="255"/>
    </row>
    <row r="431" spans="2:4">
      <c r="B431" s="251" t="s">
        <v>429</v>
      </c>
      <c r="C431" s="280" t="s">
        <v>591</v>
      </c>
      <c r="D431" s="255"/>
    </row>
    <row r="432" spans="2:4">
      <c r="B432" s="251" t="s">
        <v>971</v>
      </c>
      <c r="C432" s="280" t="s">
        <v>970</v>
      </c>
      <c r="D432" s="255"/>
    </row>
    <row r="433" spans="2:4">
      <c r="B433" s="251" t="s">
        <v>430</v>
      </c>
      <c r="C433" s="280" t="s">
        <v>591</v>
      </c>
      <c r="D433" s="255"/>
    </row>
    <row r="434" spans="2:4">
      <c r="B434" s="251" t="s">
        <v>972</v>
      </c>
      <c r="C434" s="280" t="s">
        <v>591</v>
      </c>
      <c r="D434" s="255"/>
    </row>
    <row r="435" spans="2:4">
      <c r="B435" s="251" t="s">
        <v>873</v>
      </c>
      <c r="C435" s="280" t="s">
        <v>976</v>
      </c>
      <c r="D435" s="255"/>
    </row>
    <row r="436" spans="2:4">
      <c r="B436" s="251" t="s">
        <v>431</v>
      </c>
      <c r="C436" s="280" t="s">
        <v>975</v>
      </c>
      <c r="D436" s="255"/>
    </row>
    <row r="437" spans="2:4">
      <c r="B437" s="251" t="s">
        <v>432</v>
      </c>
      <c r="C437" s="280" t="s">
        <v>651</v>
      </c>
      <c r="D437" s="255"/>
    </row>
    <row r="438" spans="2:4">
      <c r="B438" s="251" t="s">
        <v>435</v>
      </c>
      <c r="C438" s="280" t="s">
        <v>652</v>
      </c>
      <c r="D438" s="255"/>
    </row>
    <row r="439" spans="2:4">
      <c r="B439" s="251" t="s">
        <v>119</v>
      </c>
      <c r="C439" s="280" t="s">
        <v>653</v>
      </c>
      <c r="D439" s="255"/>
    </row>
    <row r="440" spans="2:4">
      <c r="B440" s="251" t="s">
        <v>120</v>
      </c>
      <c r="C440" s="280" t="s">
        <v>713</v>
      </c>
      <c r="D440" s="255"/>
    </row>
    <row r="441" spans="2:4" ht="29.25" customHeight="1">
      <c r="B441" s="1270" t="s">
        <v>473</v>
      </c>
      <c r="C441" s="1271"/>
      <c r="D441" s="270"/>
    </row>
    <row r="442" spans="2:4" ht="45">
      <c r="B442" s="251" t="s">
        <v>123</v>
      </c>
      <c r="C442" s="250" t="s">
        <v>1069</v>
      </c>
      <c r="D442" s="24"/>
    </row>
    <row r="443" spans="2:4" ht="49.5" customHeight="1">
      <c r="B443" s="271">
        <v>1</v>
      </c>
      <c r="C443" s="1282"/>
      <c r="D443" s="3"/>
    </row>
    <row r="444" spans="2:4" ht="49.5" customHeight="1">
      <c r="B444" s="271">
        <v>0.75</v>
      </c>
      <c r="C444" s="1283"/>
      <c r="D444" s="3"/>
    </row>
    <row r="445" spans="2:4" ht="49.5" customHeight="1">
      <c r="B445" s="271">
        <v>0.5</v>
      </c>
      <c r="C445" s="1283"/>
      <c r="D445" s="3"/>
    </row>
    <row r="446" spans="2:4" ht="49.5" customHeight="1">
      <c r="B446" s="191" t="s">
        <v>125</v>
      </c>
      <c r="C446" s="1284"/>
      <c r="D446" s="3"/>
    </row>
    <row r="447" spans="2:4" ht="17.25" customHeight="1">
      <c r="B447" s="267" t="s">
        <v>124</v>
      </c>
      <c r="C447" s="300" t="s">
        <v>715</v>
      </c>
      <c r="D447" s="268"/>
    </row>
    <row r="448" spans="2:4" ht="18" customHeight="1">
      <c r="B448" s="1270" t="s">
        <v>138</v>
      </c>
      <c r="C448" s="1271"/>
      <c r="D448" s="270"/>
    </row>
    <row r="449" spans="2:4" ht="43.5" customHeight="1">
      <c r="B449" s="267" t="s">
        <v>139</v>
      </c>
      <c r="C449" s="300" t="s">
        <v>719</v>
      </c>
      <c r="D449" s="268"/>
    </row>
    <row r="450" spans="2:4" ht="43.5" customHeight="1">
      <c r="B450" s="267" t="s">
        <v>143</v>
      </c>
      <c r="C450" s="300" t="s">
        <v>718</v>
      </c>
      <c r="D450" s="268"/>
    </row>
    <row r="451" spans="2:4" ht="30">
      <c r="B451" s="267" t="s">
        <v>128</v>
      </c>
      <c r="C451" s="300" t="s">
        <v>717</v>
      </c>
      <c r="D451" s="268"/>
    </row>
    <row r="452" spans="2:4" ht="30">
      <c r="B452" s="267" t="s">
        <v>275</v>
      </c>
      <c r="C452" s="300" t="s">
        <v>716</v>
      </c>
      <c r="D452" s="268"/>
    </row>
    <row r="453" spans="2:4" ht="30">
      <c r="B453" s="267" t="s">
        <v>276</v>
      </c>
      <c r="C453" s="300" t="s">
        <v>716</v>
      </c>
      <c r="D453" s="268"/>
    </row>
    <row r="454" spans="2:4">
      <c r="B454" s="308" t="s">
        <v>598</v>
      </c>
      <c r="C454" s="309"/>
    </row>
    <row r="455" spans="2:4">
      <c r="B455" s="308" t="s">
        <v>599</v>
      </c>
      <c r="C455" s="309"/>
    </row>
    <row r="456" spans="2:4">
      <c r="B456" s="308" t="s">
        <v>618</v>
      </c>
      <c r="C456" s="309"/>
    </row>
    <row r="457" spans="2:4">
      <c r="B457" s="308" t="s">
        <v>968</v>
      </c>
      <c r="C457" s="309"/>
    </row>
    <row r="458" spans="2:4" ht="90">
      <c r="B458" s="272"/>
      <c r="C458" s="278"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5"/>
    <col min="2" max="2" width="40.7109375" style="55" customWidth="1"/>
    <col min="3" max="3" width="24" style="55" customWidth="1"/>
    <col min="4" max="4" width="33.85546875" style="55" customWidth="1"/>
    <col min="5" max="5" width="9.140625" style="55"/>
    <col min="6" max="6" width="10.42578125" style="57" customWidth="1"/>
    <col min="7" max="7" width="15.140625" style="55" customWidth="1"/>
    <col min="8" max="8" width="16.85546875" style="55" customWidth="1"/>
    <col min="9" max="9" width="11.140625" style="55" customWidth="1"/>
    <col min="10" max="16384" width="9.140625" style="55"/>
  </cols>
  <sheetData>
    <row r="5" spans="1:7">
      <c r="B5" s="55" t="s">
        <v>297</v>
      </c>
      <c r="D5" s="55" t="s">
        <v>333</v>
      </c>
      <c r="F5" s="57" t="s">
        <v>334</v>
      </c>
    </row>
    <row r="6" spans="1:7">
      <c r="A6" s="55">
        <v>1</v>
      </c>
      <c r="B6" s="59" t="s">
        <v>298</v>
      </c>
      <c r="C6" s="55" t="str">
        <f>UPPER(B6)</f>
        <v>ANENII NOI</v>
      </c>
      <c r="D6" s="219" t="s">
        <v>453</v>
      </c>
      <c r="F6" s="58" t="s">
        <v>440</v>
      </c>
      <c r="G6" s="55" t="s">
        <v>348</v>
      </c>
    </row>
    <row r="7" spans="1:7">
      <c r="A7" s="55">
        <v>2</v>
      </c>
      <c r="B7" s="59" t="s">
        <v>299</v>
      </c>
      <c r="C7" s="55" t="str">
        <f t="shared" ref="C7:C40" si="0">UPPER(B7)</f>
        <v>BĂLȚI</v>
      </c>
      <c r="D7" s="219" t="s">
        <v>452</v>
      </c>
      <c r="F7" s="58" t="s">
        <v>346</v>
      </c>
      <c r="G7" s="55" t="s">
        <v>349</v>
      </c>
    </row>
    <row r="8" spans="1:7">
      <c r="A8" s="55">
        <v>3</v>
      </c>
      <c r="B8" s="59" t="s">
        <v>300</v>
      </c>
      <c r="C8" s="55" t="str">
        <f t="shared" si="0"/>
        <v>BASARABEASCA</v>
      </c>
      <c r="D8" s="219" t="s">
        <v>454</v>
      </c>
      <c r="F8" s="58" t="s">
        <v>347</v>
      </c>
      <c r="G8" s="55" t="s">
        <v>350</v>
      </c>
    </row>
    <row r="9" spans="1:7">
      <c r="A9" s="55">
        <v>4</v>
      </c>
      <c r="B9" s="59" t="s">
        <v>301</v>
      </c>
      <c r="C9" s="55" t="str">
        <f t="shared" si="0"/>
        <v>BRICENI</v>
      </c>
      <c r="D9" s="219" t="s">
        <v>455</v>
      </c>
      <c r="F9" s="58" t="s">
        <v>441</v>
      </c>
      <c r="G9" s="55" t="s">
        <v>351</v>
      </c>
    </row>
    <row r="10" spans="1:7">
      <c r="A10" s="55">
        <v>5</v>
      </c>
      <c r="B10" s="59" t="s">
        <v>302</v>
      </c>
      <c r="C10" s="55" t="str">
        <f t="shared" si="0"/>
        <v>CAHUL</v>
      </c>
      <c r="D10" s="219" t="s">
        <v>456</v>
      </c>
      <c r="F10" s="58" t="s">
        <v>442</v>
      </c>
      <c r="G10" s="55" t="s">
        <v>335</v>
      </c>
    </row>
    <row r="11" spans="1:7">
      <c r="A11" s="55">
        <v>6</v>
      </c>
      <c r="B11" s="59" t="s">
        <v>303</v>
      </c>
      <c r="C11" s="55" t="str">
        <f t="shared" si="0"/>
        <v>CĂLĂRAȘI</v>
      </c>
      <c r="D11" s="219" t="s">
        <v>485</v>
      </c>
      <c r="F11" s="58" t="s">
        <v>443</v>
      </c>
      <c r="G11" s="55" t="s">
        <v>353</v>
      </c>
    </row>
    <row r="12" spans="1:7">
      <c r="A12" s="55">
        <v>7</v>
      </c>
      <c r="B12" s="59" t="s">
        <v>304</v>
      </c>
      <c r="C12" s="55" t="str">
        <f t="shared" si="0"/>
        <v>CANTEMIR</v>
      </c>
      <c r="F12" s="58" t="s">
        <v>352</v>
      </c>
      <c r="G12" s="55" t="s">
        <v>354</v>
      </c>
    </row>
    <row r="13" spans="1:7">
      <c r="A13" s="55">
        <v>8</v>
      </c>
      <c r="B13" s="59" t="s">
        <v>305</v>
      </c>
      <c r="C13" s="55" t="str">
        <f t="shared" si="0"/>
        <v>CĂUȘENI</v>
      </c>
      <c r="F13" s="58" t="s">
        <v>444</v>
      </c>
      <c r="G13" s="55" t="s">
        <v>355</v>
      </c>
    </row>
    <row r="14" spans="1:7">
      <c r="A14" s="55">
        <v>9</v>
      </c>
      <c r="B14" s="59" t="s">
        <v>306</v>
      </c>
      <c r="C14" s="55" t="str">
        <f t="shared" si="0"/>
        <v>CHIȘINĂU</v>
      </c>
      <c r="F14" s="58" t="s">
        <v>445</v>
      </c>
      <c r="G14" s="55" t="s">
        <v>356</v>
      </c>
    </row>
    <row r="15" spans="1:7">
      <c r="A15" s="55">
        <v>10</v>
      </c>
      <c r="B15" s="59" t="s">
        <v>307</v>
      </c>
      <c r="C15" s="55" t="str">
        <f t="shared" si="0"/>
        <v>CIMIȘLIA</v>
      </c>
      <c r="F15" s="58" t="s">
        <v>336</v>
      </c>
      <c r="G15" s="55" t="s">
        <v>337</v>
      </c>
    </row>
    <row r="16" spans="1:7">
      <c r="A16" s="55">
        <v>11</v>
      </c>
      <c r="B16" s="59" t="s">
        <v>308</v>
      </c>
      <c r="C16" s="55" t="str">
        <f t="shared" si="0"/>
        <v>CRIULENI</v>
      </c>
      <c r="F16" s="58" t="s">
        <v>338</v>
      </c>
      <c r="G16" s="55" t="s">
        <v>357</v>
      </c>
    </row>
    <row r="17" spans="1:7">
      <c r="A17" s="55">
        <v>12</v>
      </c>
      <c r="B17" s="59" t="s">
        <v>309</v>
      </c>
      <c r="C17" s="55" t="str">
        <f t="shared" si="0"/>
        <v>DONDUȘENI</v>
      </c>
      <c r="F17" s="58" t="s">
        <v>339</v>
      </c>
      <c r="G17" s="55" t="s">
        <v>358</v>
      </c>
    </row>
    <row r="18" spans="1:7">
      <c r="A18" s="55">
        <v>13</v>
      </c>
      <c r="B18" s="59" t="s">
        <v>310</v>
      </c>
      <c r="C18" s="55" t="str">
        <f t="shared" si="0"/>
        <v>DROCHIA</v>
      </c>
      <c r="F18" s="58" t="s">
        <v>359</v>
      </c>
      <c r="G18" s="55" t="s">
        <v>360</v>
      </c>
    </row>
    <row r="19" spans="1:7">
      <c r="A19" s="55">
        <v>14</v>
      </c>
      <c r="B19" s="59" t="s">
        <v>311</v>
      </c>
      <c r="C19" s="55" t="str">
        <f t="shared" si="0"/>
        <v>DUBĂSARI</v>
      </c>
      <c r="F19" s="58" t="s">
        <v>340</v>
      </c>
      <c r="G19" s="55" t="s">
        <v>341</v>
      </c>
    </row>
    <row r="20" spans="1:7">
      <c r="A20" s="55">
        <v>15</v>
      </c>
      <c r="B20" s="59" t="s">
        <v>312</v>
      </c>
      <c r="C20" s="55" t="str">
        <f t="shared" si="0"/>
        <v>EDINEȚ</v>
      </c>
      <c r="F20" s="58" t="s">
        <v>342</v>
      </c>
      <c r="G20" s="55" t="s">
        <v>343</v>
      </c>
    </row>
    <row r="21" spans="1:7">
      <c r="A21" s="55">
        <v>16</v>
      </c>
      <c r="B21" s="59" t="s">
        <v>313</v>
      </c>
      <c r="C21" s="55" t="str">
        <f t="shared" si="0"/>
        <v>FĂLEȘTI</v>
      </c>
      <c r="F21" s="58" t="s">
        <v>344</v>
      </c>
      <c r="G21" s="55" t="s">
        <v>345</v>
      </c>
    </row>
    <row r="22" spans="1:7">
      <c r="A22" s="55">
        <v>17</v>
      </c>
      <c r="B22" s="59" t="s">
        <v>314</v>
      </c>
      <c r="C22" s="55" t="str">
        <f t="shared" si="0"/>
        <v>FLOREȘTI</v>
      </c>
    </row>
    <row r="23" spans="1:7">
      <c r="A23" s="55">
        <v>18</v>
      </c>
      <c r="B23" s="59" t="s">
        <v>315</v>
      </c>
      <c r="C23" s="55" t="str">
        <f t="shared" si="0"/>
        <v>GLODENI</v>
      </c>
    </row>
    <row r="24" spans="1:7">
      <c r="A24" s="55">
        <v>19</v>
      </c>
      <c r="B24" s="59" t="s">
        <v>316</v>
      </c>
      <c r="C24" s="55" t="str">
        <f t="shared" si="0"/>
        <v>HÎNCEȘTI</v>
      </c>
    </row>
    <row r="25" spans="1:7">
      <c r="A25" s="55">
        <v>20</v>
      </c>
      <c r="B25" s="59" t="s">
        <v>317</v>
      </c>
      <c r="C25" s="55" t="str">
        <f t="shared" si="0"/>
        <v>IALOVENI</v>
      </c>
    </row>
    <row r="26" spans="1:7">
      <c r="A26" s="55">
        <v>21</v>
      </c>
      <c r="B26" s="59" t="s">
        <v>318</v>
      </c>
      <c r="C26" s="55" t="str">
        <f t="shared" si="0"/>
        <v>LEOVA</v>
      </c>
    </row>
    <row r="27" spans="1:7">
      <c r="A27" s="55">
        <v>22</v>
      </c>
      <c r="B27" s="59" t="s">
        <v>319</v>
      </c>
      <c r="C27" s="55" t="str">
        <f t="shared" si="0"/>
        <v>NISPORENI</v>
      </c>
    </row>
    <row r="28" spans="1:7">
      <c r="A28" s="55">
        <v>23</v>
      </c>
      <c r="B28" s="59" t="s">
        <v>320</v>
      </c>
      <c r="C28" s="55" t="str">
        <f t="shared" si="0"/>
        <v>OCNIȚA</v>
      </c>
    </row>
    <row r="29" spans="1:7">
      <c r="A29" s="55">
        <v>24</v>
      </c>
      <c r="B29" s="59" t="s">
        <v>321</v>
      </c>
      <c r="C29" s="55" t="str">
        <f t="shared" si="0"/>
        <v>ORHEI</v>
      </c>
    </row>
    <row r="30" spans="1:7">
      <c r="A30" s="55">
        <v>25</v>
      </c>
      <c r="B30" s="59" t="s">
        <v>322</v>
      </c>
      <c r="C30" s="55" t="str">
        <f t="shared" si="0"/>
        <v>REZINA</v>
      </c>
    </row>
    <row r="31" spans="1:7">
      <c r="A31" s="55">
        <v>26</v>
      </c>
      <c r="B31" s="59" t="s">
        <v>323</v>
      </c>
      <c r="C31" s="55" t="str">
        <f t="shared" si="0"/>
        <v>RÎȘCANI</v>
      </c>
    </row>
    <row r="32" spans="1:7">
      <c r="A32" s="55">
        <v>27</v>
      </c>
      <c r="B32" s="59" t="s">
        <v>324</v>
      </c>
      <c r="C32" s="55" t="str">
        <f t="shared" si="0"/>
        <v>SÎNGEREI</v>
      </c>
    </row>
    <row r="33" spans="1:9">
      <c r="A33" s="55">
        <v>28</v>
      </c>
      <c r="B33" s="59" t="s">
        <v>325</v>
      </c>
      <c r="C33" s="55" t="str">
        <f t="shared" si="0"/>
        <v>SOROCA</v>
      </c>
    </row>
    <row r="34" spans="1:9">
      <c r="A34" s="55">
        <v>29</v>
      </c>
      <c r="B34" s="59" t="s">
        <v>326</v>
      </c>
      <c r="C34" s="55" t="str">
        <f t="shared" si="0"/>
        <v>STRĂȘENI</v>
      </c>
    </row>
    <row r="35" spans="1:9">
      <c r="A35" s="55">
        <v>30</v>
      </c>
      <c r="B35" s="59" t="s">
        <v>327</v>
      </c>
      <c r="C35" s="55" t="str">
        <f t="shared" si="0"/>
        <v>ȘOLDĂNEȘTI</v>
      </c>
    </row>
    <row r="36" spans="1:9">
      <c r="A36" s="55">
        <v>31</v>
      </c>
      <c r="B36" s="59" t="s">
        <v>328</v>
      </c>
      <c r="C36" s="55" t="str">
        <f t="shared" si="0"/>
        <v>ȘTEFAN VODĂ</v>
      </c>
    </row>
    <row r="37" spans="1:9">
      <c r="A37" s="55">
        <v>32</v>
      </c>
      <c r="B37" s="59" t="s">
        <v>329</v>
      </c>
      <c r="C37" s="55" t="str">
        <f t="shared" si="0"/>
        <v>TARACLIA</v>
      </c>
    </row>
    <row r="38" spans="1:9">
      <c r="A38" s="55">
        <v>33</v>
      </c>
      <c r="B38" s="59" t="s">
        <v>332</v>
      </c>
      <c r="C38" s="55" t="str">
        <f t="shared" si="0"/>
        <v>TELENEȘTI</v>
      </c>
    </row>
    <row r="39" spans="1:9">
      <c r="A39" s="55">
        <v>34</v>
      </c>
      <c r="B39" s="59" t="s">
        <v>330</v>
      </c>
      <c r="C39" s="55" t="str">
        <f t="shared" si="0"/>
        <v>UNGHENI</v>
      </c>
    </row>
    <row r="40" spans="1:9">
      <c r="A40" s="55">
        <v>35</v>
      </c>
      <c r="B40" s="59" t="s">
        <v>331</v>
      </c>
      <c r="C40" s="55" t="str">
        <f t="shared" si="0"/>
        <v>UTA GĂGĂUZIA</v>
      </c>
    </row>
    <row r="41" spans="1:9">
      <c r="B41" s="55" t="s">
        <v>446</v>
      </c>
    </row>
    <row r="43" spans="1:9">
      <c r="B43" s="55" t="s">
        <v>361</v>
      </c>
      <c r="D43" s="55" t="s">
        <v>362</v>
      </c>
      <c r="F43" s="57" t="s">
        <v>10</v>
      </c>
      <c r="I43" s="55" t="s">
        <v>1071</v>
      </c>
    </row>
    <row r="44" spans="1:9">
      <c r="B44" s="59">
        <v>1</v>
      </c>
      <c r="D44" s="59" t="s">
        <v>364</v>
      </c>
      <c r="F44" s="58" t="s">
        <v>365</v>
      </c>
      <c r="I44" s="59" t="s">
        <v>999</v>
      </c>
    </row>
    <row r="45" spans="1:9">
      <c r="B45" s="59">
        <v>2</v>
      </c>
      <c r="D45" s="59" t="s">
        <v>363</v>
      </c>
      <c r="F45" s="58" t="s">
        <v>366</v>
      </c>
      <c r="I45" s="59" t="s">
        <v>998</v>
      </c>
    </row>
    <row r="46" spans="1:9">
      <c r="I46" s="59" t="s">
        <v>1001</v>
      </c>
    </row>
    <row r="47" spans="1:9">
      <c r="B47" s="55" t="s">
        <v>379</v>
      </c>
      <c r="D47" s="55" t="s">
        <v>402</v>
      </c>
      <c r="F47" s="57" t="s">
        <v>436</v>
      </c>
      <c r="I47" s="59" t="s">
        <v>1000</v>
      </c>
    </row>
    <row r="48" spans="1:9">
      <c r="B48" s="59" t="s">
        <v>401</v>
      </c>
      <c r="D48" s="59" t="s">
        <v>403</v>
      </c>
      <c r="F48" s="57" t="s">
        <v>437</v>
      </c>
      <c r="I48" s="59" t="s">
        <v>1002</v>
      </c>
    </row>
    <row r="49" spans="2:9">
      <c r="B49" s="59" t="s">
        <v>380</v>
      </c>
      <c r="D49" s="59" t="s">
        <v>404</v>
      </c>
      <c r="F49" s="57" t="s">
        <v>438</v>
      </c>
      <c r="I49" s="59" t="s">
        <v>1003</v>
      </c>
    </row>
    <row r="50" spans="2:9">
      <c r="B50" s="59" t="s">
        <v>381</v>
      </c>
      <c r="F50" s="57" t="s">
        <v>439</v>
      </c>
    </row>
    <row r="51" spans="2:9">
      <c r="B51" s="59" t="s">
        <v>495</v>
      </c>
    </row>
    <row r="52" spans="2:9">
      <c r="B52" s="59" t="s">
        <v>494</v>
      </c>
    </row>
    <row r="53" spans="2:9">
      <c r="B53" s="59" t="s">
        <v>386</v>
      </c>
    </row>
    <row r="54" spans="2:9">
      <c r="B54" s="59" t="s">
        <v>387</v>
      </c>
    </row>
    <row r="55" spans="2:9">
      <c r="B55" s="59" t="s">
        <v>263</v>
      </c>
    </row>
    <row r="56" spans="2:9">
      <c r="B56" s="59" t="s">
        <v>388</v>
      </c>
    </row>
    <row r="57" spans="2:9">
      <c r="B57" s="59" t="s">
        <v>389</v>
      </c>
    </row>
    <row r="58" spans="2:9">
      <c r="B58" s="59" t="s">
        <v>390</v>
      </c>
    </row>
    <row r="59" spans="2:9">
      <c r="B59" s="59" t="s">
        <v>391</v>
      </c>
    </row>
    <row r="60" spans="2:9">
      <c r="B60" s="59" t="s">
        <v>392</v>
      </c>
    </row>
    <row r="61" spans="2:9">
      <c r="B61" s="59" t="s">
        <v>395</v>
      </c>
    </row>
    <row r="62" spans="2:9">
      <c r="B62" s="59" t="s">
        <v>97</v>
      </c>
    </row>
    <row r="63" spans="2:9">
      <c r="B63" s="59" t="s">
        <v>264</v>
      </c>
    </row>
    <row r="64" spans="2:9">
      <c r="B64" s="59" t="s">
        <v>15</v>
      </c>
    </row>
    <row r="65" spans="2:2">
      <c r="B65" s="59" t="s">
        <v>99</v>
      </c>
    </row>
    <row r="66" spans="2:2">
      <c r="B66" s="59" t="s">
        <v>16</v>
      </c>
    </row>
    <row r="67" spans="2:2">
      <c r="B67" s="59" t="s">
        <v>17</v>
      </c>
    </row>
    <row r="68" spans="2:2">
      <c r="B68" s="59" t="s">
        <v>382</v>
      </c>
    </row>
    <row r="69" spans="2:2">
      <c r="B69" s="59" t="s">
        <v>393</v>
      </c>
    </row>
    <row r="70" spans="2:2">
      <c r="B70" s="59" t="s">
        <v>19</v>
      </c>
    </row>
    <row r="71" spans="2:2">
      <c r="B71" s="59" t="s">
        <v>383</v>
      </c>
    </row>
    <row r="72" spans="2:2">
      <c r="B72" s="59" t="s">
        <v>384</v>
      </c>
    </row>
    <row r="73" spans="2:2">
      <c r="B73" s="59" t="s">
        <v>397</v>
      </c>
    </row>
    <row r="74" spans="2:2">
      <c r="B74" s="59" t="s">
        <v>385</v>
      </c>
    </row>
    <row r="75" spans="2:2">
      <c r="B75" s="59" t="s">
        <v>396</v>
      </c>
    </row>
    <row r="76" spans="2:2">
      <c r="B76" s="59" t="s">
        <v>394</v>
      </c>
    </row>
    <row r="77" spans="2:2">
      <c r="B77" s="59" t="s">
        <v>398</v>
      </c>
    </row>
    <row r="78" spans="2:2">
      <c r="B78" s="59" t="s">
        <v>399</v>
      </c>
    </row>
    <row r="79" spans="2:2">
      <c r="B79" s="59" t="s">
        <v>400</v>
      </c>
    </row>
    <row r="80" spans="2:2">
      <c r="B80" s="59"/>
    </row>
    <row r="81" spans="2:2">
      <c r="B81" s="59"/>
    </row>
    <row r="82" spans="2:2">
      <c r="B82" s="59"/>
    </row>
    <row r="83" spans="2:2">
      <c r="B83" s="59"/>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2017-06-16T22:03:19Z</dcterms:modified>
</cp:coreProperties>
</file>